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☆地域福祉課\☆☆地域福祉企画・連携室\001 法人運営事業\地区社協会長会\春\R8.4 地区社協会長会\★地区社協資料（R8地区社協会長会用）\★印刷用(ここが最新)\"/>
    </mc:Choice>
  </mc:AlternateContent>
  <xr:revisionPtr revIDLastSave="0" documentId="13_ncr:1_{9BAD6057-9A9B-48A9-A0CA-D97D7B46762A}" xr6:coauthVersionLast="47" xr6:coauthVersionMax="47" xr10:uidLastSave="{00000000-0000-0000-0000-000000000000}"/>
  <bookViews>
    <workbookView xWindow="-120" yWindow="-120" windowWidth="20730" windowHeight="11040" activeTab="4" xr2:uid="{51852163-B196-4DE4-91C5-867F4E6BE12D}"/>
  </bookViews>
  <sheets>
    <sheet name="様式1-1,2" sheetId="1" r:id="rId1"/>
    <sheet name="様式1-3" sheetId="3" r:id="rId2"/>
    <sheet name="様式1-4" sheetId="6" r:id="rId3"/>
    <sheet name="Sheet1" sheetId="7" state="hidden" r:id="rId4"/>
    <sheet name="入力要領" sheetId="10" r:id="rId5"/>
    <sheet name="計算用" sheetId="4" r:id="rId6"/>
  </sheets>
  <definedNames>
    <definedName name="_xlnm.Print_Area" localSheetId="0">'様式1-1,2'!$A$1:$T$416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4" l="1"/>
  <c r="B25" i="4"/>
  <c r="B24" i="4"/>
  <c r="B23" i="4"/>
  <c r="B22" i="4"/>
  <c r="B21" i="4"/>
  <c r="B20" i="4"/>
  <c r="B19" i="4"/>
  <c r="B18" i="4"/>
  <c r="B17" i="4"/>
  <c r="B16" i="4"/>
  <c r="B15" i="4"/>
  <c r="B13" i="4"/>
  <c r="B14" i="4"/>
  <c r="B12" i="4"/>
  <c r="B11" i="4"/>
  <c r="B10" i="4"/>
  <c r="B9" i="4"/>
  <c r="B8" i="4"/>
  <c r="B7" i="4"/>
  <c r="B6" i="4"/>
  <c r="A3" i="4" l="1"/>
  <c r="G30" i="6"/>
  <c r="D11" i="6"/>
  <c r="B5" i="3" l="1"/>
  <c r="L367" i="1"/>
  <c r="L314" i="1"/>
  <c r="L261" i="1"/>
  <c r="L208" i="1"/>
  <c r="L155" i="1"/>
  <c r="L102" i="1"/>
  <c r="R409" i="1"/>
  <c r="R408" i="1"/>
  <c r="U405" i="1"/>
  <c r="R394" i="1"/>
  <c r="R393" i="1"/>
  <c r="U390" i="1"/>
  <c r="R379" i="1"/>
  <c r="R378" i="1"/>
  <c r="U375" i="1"/>
  <c r="R356" i="1"/>
  <c r="R355" i="1"/>
  <c r="U352" i="1"/>
  <c r="R341" i="1"/>
  <c r="R340" i="1"/>
  <c r="U337" i="1"/>
  <c r="R326" i="1"/>
  <c r="R325" i="1"/>
  <c r="U322" i="1"/>
  <c r="R303" i="1"/>
  <c r="R302" i="1"/>
  <c r="U299" i="1"/>
  <c r="R288" i="1"/>
  <c r="R287" i="1"/>
  <c r="U284" i="1"/>
  <c r="R273" i="1"/>
  <c r="R272" i="1"/>
  <c r="U269" i="1"/>
  <c r="R250" i="1"/>
  <c r="R249" i="1"/>
  <c r="U246" i="1"/>
  <c r="R235" i="1"/>
  <c r="R234" i="1"/>
  <c r="U231" i="1"/>
  <c r="R220" i="1"/>
  <c r="R219" i="1"/>
  <c r="U216" i="1"/>
  <c r="R197" i="1"/>
  <c r="R196" i="1"/>
  <c r="U193" i="1"/>
  <c r="R182" i="1"/>
  <c r="R181" i="1"/>
  <c r="U178" i="1"/>
  <c r="R167" i="1"/>
  <c r="R166" i="1"/>
  <c r="U163" i="1"/>
  <c r="U140" i="1"/>
  <c r="Q104" i="1"/>
  <c r="R144" i="1"/>
  <c r="R143" i="1"/>
  <c r="R129" i="1"/>
  <c r="R128" i="1"/>
  <c r="U125" i="1"/>
  <c r="R114" i="1"/>
  <c r="R113" i="1"/>
  <c r="U110" i="1"/>
  <c r="L49" i="1"/>
  <c r="E4" i="6"/>
  <c r="B7" i="6"/>
  <c r="U87" i="1"/>
  <c r="R91" i="1"/>
  <c r="R90" i="1"/>
  <c r="R76" i="1"/>
  <c r="R75" i="1"/>
  <c r="U72" i="1"/>
  <c r="E369" i="1"/>
  <c r="E316" i="1"/>
  <c r="E263" i="1"/>
  <c r="E210" i="1"/>
  <c r="E157" i="1"/>
  <c r="E104" i="1"/>
  <c r="E51" i="1"/>
  <c r="U57" i="1"/>
  <c r="E6" i="4" s="1"/>
  <c r="H3" i="3" l="1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26" i="4"/>
  <c r="C21" i="4"/>
  <c r="D21" i="4"/>
  <c r="C22" i="4"/>
  <c r="D22" i="4"/>
  <c r="C23" i="4"/>
  <c r="D23" i="4"/>
  <c r="C24" i="4"/>
  <c r="D24" i="4"/>
  <c r="C25" i="4"/>
  <c r="D25" i="4"/>
  <c r="C26" i="4"/>
  <c r="D26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C13" i="4"/>
  <c r="D12" i="4"/>
  <c r="C12" i="4"/>
  <c r="D11" i="4"/>
  <c r="C11" i="4"/>
  <c r="D10" i="4"/>
  <c r="C10" i="4"/>
  <c r="D9" i="4"/>
  <c r="C9" i="4"/>
  <c r="D8" i="4"/>
  <c r="C8" i="4"/>
  <c r="D7" i="4"/>
  <c r="C7" i="4"/>
  <c r="R61" i="1"/>
  <c r="D6" i="4" s="1"/>
  <c r="R60" i="1"/>
  <c r="C6" i="4" s="1"/>
  <c r="Q157" i="1"/>
  <c r="Q210" i="1" s="1"/>
  <c r="Q263" i="1" s="1"/>
  <c r="Q316" i="1" s="1"/>
  <c r="Q369" i="1" s="1"/>
  <c r="B88" i="1"/>
  <c r="B111" i="1" s="1"/>
  <c r="B126" i="1" s="1"/>
  <c r="B141" i="1" s="1"/>
  <c r="B164" i="1" s="1"/>
  <c r="B179" i="1" s="1"/>
  <c r="B194" i="1" s="1"/>
  <c r="B217" i="1" s="1"/>
  <c r="B232" i="1" s="1"/>
  <c r="B247" i="1" s="1"/>
  <c r="B270" i="1" s="1"/>
  <c r="B285" i="1" s="1"/>
  <c r="B300" i="1" s="1"/>
  <c r="B323" i="1" s="1"/>
  <c r="B338" i="1" s="1"/>
  <c r="B353" i="1" s="1"/>
  <c r="B376" i="1" s="1"/>
  <c r="B391" i="1" s="1"/>
  <c r="B406" i="1" s="1"/>
  <c r="F12" i="3" l="1"/>
  <c r="K11" i="3" s="1"/>
  <c r="C28" i="4"/>
  <c r="D7" i="3" s="1"/>
  <c r="H8" i="3" s="1"/>
  <c r="D28" i="4"/>
  <c r="D8" i="3" s="1"/>
  <c r="K24" i="3"/>
  <c r="G29" i="3" l="1"/>
  <c r="L29" i="3" s="1"/>
  <c r="M8" i="3"/>
  <c r="K20" i="3" s="1"/>
  <c r="H7" i="3"/>
  <c r="M7" i="3" s="1"/>
  <c r="K15" i="3" s="1"/>
  <c r="K26" i="3" l="1"/>
  <c r="J31" i="3" l="1"/>
  <c r="I37" i="1" l="1"/>
  <c r="C16" i="6"/>
  <c r="C30" i="6" s="1"/>
  <c r="H1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tkr01099</author>
  </authors>
  <commentList>
    <comment ref="M5" authorId="0" shapeId="0" xr:uid="{38D7E16A-CD8D-4A73-B928-13D6A08FF1B1}">
      <text>
        <r>
          <rPr>
            <sz val="10"/>
            <color indexed="81"/>
            <rFont val="MS P ゴシック"/>
            <family val="3"/>
            <charset val="128"/>
          </rPr>
          <t>申請日を
「○/○」と入力すると、「令和○年○月○日」と表示されます。
例）4/1</t>
        </r>
      </text>
    </comment>
  </commentList>
</comments>
</file>

<file path=xl/sharedStrings.xml><?xml version="1.0" encoding="utf-8"?>
<sst xmlns="http://schemas.openxmlformats.org/spreadsheetml/2006/main" count="582" uniqueCount="134">
  <si>
    <t>地区社会福祉協議会</t>
  </si>
  <si>
    <t>地区社会福祉協議会</t>
    <phoneticPr fontId="3"/>
  </si>
  <si>
    <t>６．開催回数・参加者数</t>
  </si>
  <si>
    <t>１．開催場所（施設名）</t>
    <phoneticPr fontId="3"/>
  </si>
  <si>
    <t>２．開催場所住所</t>
    <phoneticPr fontId="3"/>
  </si>
  <si>
    <t>３．連絡先（電話番号）</t>
    <phoneticPr fontId="3"/>
  </si>
  <si>
    <t>４．サロン名　</t>
    <phoneticPr fontId="3"/>
  </si>
  <si>
    <t>月</t>
    <rPh sb="0" eb="1">
      <t>ツキ</t>
    </rPh>
    <phoneticPr fontId="3"/>
  </si>
  <si>
    <t>回数</t>
    <rPh sb="0" eb="2">
      <t>カイスウ</t>
    </rPh>
    <phoneticPr fontId="3"/>
  </si>
  <si>
    <t>参加者数</t>
    <rPh sb="0" eb="4">
      <t>サンカシャスウ</t>
    </rPh>
    <phoneticPr fontId="3"/>
  </si>
  <si>
    <t>７．開催時間</t>
  </si>
  <si>
    <t>・</t>
    <phoneticPr fontId="3"/>
  </si>
  <si>
    <t>　※ 記入欄が足りない場合は、用紙を追加してください。</t>
    <phoneticPr fontId="3"/>
  </si>
  <si>
    <r>
      <rPr>
        <sz val="10"/>
        <rFont val="ＭＳ 明朝"/>
        <family val="1"/>
        <charset val="128"/>
      </rPr>
      <t>計</t>
    </r>
  </si>
  <si>
    <t>８．主なメニュー</t>
    <phoneticPr fontId="3"/>
  </si>
  <si>
    <t>回 ÷ 開催か所数</t>
    <phoneticPr fontId="3"/>
  </si>
  <si>
    <t>か所 ＝ 平均開催数</t>
    <phoneticPr fontId="3"/>
  </si>
  <si>
    <t>回</t>
    <rPh sb="0" eb="1">
      <t>カイ</t>
    </rPh>
    <phoneticPr fontId="3"/>
  </si>
  <si>
    <t>人 ÷ 年間開催数</t>
    <rPh sb="0" eb="1">
      <t>ニン</t>
    </rPh>
    <rPh sb="4" eb="9">
      <t>ネンカンカイサイスウ</t>
    </rPh>
    <phoneticPr fontId="3"/>
  </si>
  <si>
    <t>人</t>
    <rPh sb="0" eb="1">
      <t>ニン</t>
    </rPh>
    <phoneticPr fontId="3"/>
  </si>
  <si>
    <t>区分</t>
    <rPh sb="0" eb="2">
      <t>クブン</t>
    </rPh>
    <phoneticPr fontId="3"/>
  </si>
  <si>
    <t>助成基準(計算式)</t>
    <rPh sb="0" eb="4">
      <t>ジョセイキジュン</t>
    </rPh>
    <rPh sb="5" eb="8">
      <t>ケイサンシキ</t>
    </rPh>
    <phoneticPr fontId="3"/>
  </si>
  <si>
    <t xml:space="preserve"> 年間開催数　　</t>
    <phoneticPr fontId="3"/>
  </si>
  <si>
    <t xml:space="preserve"> 年間延べ参加者数</t>
    <rPh sb="1" eb="3">
      <t>ネンカン</t>
    </rPh>
    <rPh sb="3" eb="4">
      <t>ノ</t>
    </rPh>
    <rPh sb="5" eb="9">
      <t>サンカシャスウ</t>
    </rPh>
    <phoneticPr fontId="3"/>
  </si>
  <si>
    <t>回 ＝ 平均参加者数</t>
    <rPh sb="0" eb="1">
      <t>カイ</t>
    </rPh>
    <rPh sb="4" eb="10">
      <t>ヘイキンサンカシャスウ</t>
    </rPh>
    <phoneticPr fontId="3"/>
  </si>
  <si>
    <t>年間助成額</t>
    <rPh sb="0" eb="2">
      <t>ネンカン</t>
    </rPh>
    <rPh sb="2" eb="5">
      <t>ジョセイガク</t>
    </rPh>
    <phoneticPr fontId="3"/>
  </si>
  <si>
    <t>①開催か所数助成</t>
    <rPh sb="1" eb="3">
      <t>カイサイ</t>
    </rPh>
    <rPh sb="4" eb="6">
      <t>ショスウ</t>
    </rPh>
    <rPh sb="6" eb="8">
      <t>ジョセイ</t>
    </rPh>
    <phoneticPr fontId="3"/>
  </si>
  <si>
    <t>②平均開催数助成</t>
    <rPh sb="1" eb="3">
      <t>ヘイキン</t>
    </rPh>
    <rPh sb="3" eb="6">
      <t>カイサイスウ</t>
    </rPh>
    <rPh sb="6" eb="8">
      <t>ジョセイ</t>
    </rPh>
    <phoneticPr fontId="3"/>
  </si>
  <si>
    <t>(年間開催数÷開催か所数)</t>
    <rPh sb="1" eb="3">
      <t>ネンカン</t>
    </rPh>
    <rPh sb="3" eb="6">
      <t>カイサイスウ</t>
    </rPh>
    <rPh sb="7" eb="9">
      <t>カイサイ</t>
    </rPh>
    <rPh sb="10" eb="11">
      <t>ショ</t>
    </rPh>
    <rPh sb="11" eb="12">
      <t>スウ</t>
    </rPh>
    <phoneticPr fontId="3"/>
  </si>
  <si>
    <t>小数点以下切り捨て</t>
    <rPh sb="0" eb="5">
      <t>ショウスウテンイカ</t>
    </rPh>
    <rPh sb="5" eb="6">
      <t>キ</t>
    </rPh>
    <rPh sb="7" eb="8">
      <t>ス</t>
    </rPh>
    <phoneticPr fontId="3"/>
  </si>
  <si>
    <t>開催か所数×年間助成額</t>
    <rPh sb="0" eb="2">
      <t>カイサイ</t>
    </rPh>
    <rPh sb="3" eb="5">
      <t>ショスウ</t>
    </rPh>
    <rPh sb="6" eb="8">
      <t>ネンカン</t>
    </rPh>
    <rPh sb="8" eb="11">
      <t>ジョセイガク</t>
    </rPh>
    <phoneticPr fontId="3"/>
  </si>
  <si>
    <t>か所×10,000円</t>
    <rPh sb="1" eb="2">
      <t>ショ</t>
    </rPh>
    <rPh sb="9" eb="10">
      <t>エン</t>
    </rPh>
    <phoneticPr fontId="3"/>
  </si>
  <si>
    <t>１２回未満</t>
    <rPh sb="2" eb="3">
      <t>カイ</t>
    </rPh>
    <rPh sb="3" eb="5">
      <t>ミマン</t>
    </rPh>
    <phoneticPr fontId="3"/>
  </si>
  <si>
    <t>１２回以上２４回未満</t>
    <rPh sb="2" eb="3">
      <t>カイ</t>
    </rPh>
    <rPh sb="3" eb="5">
      <t>イジョウ</t>
    </rPh>
    <rPh sb="7" eb="8">
      <t>カイ</t>
    </rPh>
    <rPh sb="8" eb="10">
      <t>ミマン</t>
    </rPh>
    <phoneticPr fontId="3"/>
  </si>
  <si>
    <t>２４回以上３６回未満</t>
    <rPh sb="2" eb="3">
      <t>カイ</t>
    </rPh>
    <rPh sb="3" eb="5">
      <t>イジョウ</t>
    </rPh>
    <rPh sb="7" eb="8">
      <t>カイ</t>
    </rPh>
    <rPh sb="8" eb="10">
      <t>ミマン</t>
    </rPh>
    <phoneticPr fontId="3"/>
  </si>
  <si>
    <t>３６回以上４８回未満</t>
    <rPh sb="2" eb="3">
      <t>カイ</t>
    </rPh>
    <rPh sb="3" eb="5">
      <t>イジョウ</t>
    </rPh>
    <rPh sb="7" eb="8">
      <t>カイ</t>
    </rPh>
    <rPh sb="8" eb="10">
      <t>ミマン</t>
    </rPh>
    <phoneticPr fontId="3"/>
  </si>
  <si>
    <t>４８回以上</t>
    <rPh sb="2" eb="3">
      <t>カイ</t>
    </rPh>
    <rPh sb="3" eb="5">
      <t>イジョウ</t>
    </rPh>
    <phoneticPr fontId="3"/>
  </si>
  <si>
    <t>③平均参加者数助成</t>
    <rPh sb="1" eb="7">
      <t>ヘイキンサンカシャスウ</t>
    </rPh>
    <rPh sb="7" eb="9">
      <t>ジョセイ</t>
    </rPh>
    <phoneticPr fontId="3"/>
  </si>
  <si>
    <t>(年間延べ参加者数÷年間開催数)</t>
    <rPh sb="1" eb="4">
      <t>ネンカンノ</t>
    </rPh>
    <rPh sb="5" eb="9">
      <t>サンカシャスウ</t>
    </rPh>
    <rPh sb="10" eb="15">
      <t>ネンカンカイサイスウ</t>
    </rPh>
    <phoneticPr fontId="3"/>
  </si>
  <si>
    <t>④多世代・多分野</t>
    <rPh sb="1" eb="2">
      <t>タ</t>
    </rPh>
    <rPh sb="2" eb="4">
      <t>セダイ</t>
    </rPh>
    <rPh sb="5" eb="8">
      <t>タブンヤ</t>
    </rPh>
    <phoneticPr fontId="3"/>
  </si>
  <si>
    <t>　交流助成(加算)</t>
    <rPh sb="1" eb="5">
      <t>コウリュウジョセイ</t>
    </rPh>
    <rPh sb="6" eb="8">
      <t>カサン</t>
    </rPh>
    <phoneticPr fontId="3"/>
  </si>
  <si>
    <t>20,000円</t>
    <phoneticPr fontId="3"/>
  </si>
  <si>
    <t>30,000円</t>
    <phoneticPr fontId="3"/>
  </si>
  <si>
    <t>40,000円</t>
    <phoneticPr fontId="3"/>
  </si>
  <si>
    <t>50,000円</t>
    <phoneticPr fontId="3"/>
  </si>
  <si>
    <t>60,000円</t>
    <phoneticPr fontId="3"/>
  </si>
  <si>
    <t>１０人未満</t>
    <rPh sb="2" eb="3">
      <t>ニン</t>
    </rPh>
    <rPh sb="3" eb="5">
      <t>ミマン</t>
    </rPh>
    <phoneticPr fontId="3"/>
  </si>
  <si>
    <t>１０人以上２１人未満</t>
    <rPh sb="2" eb="3">
      <t>ニン</t>
    </rPh>
    <rPh sb="3" eb="5">
      <t>イジョウ</t>
    </rPh>
    <rPh sb="7" eb="8">
      <t>ニン</t>
    </rPh>
    <rPh sb="8" eb="10">
      <t>ミマン</t>
    </rPh>
    <phoneticPr fontId="3"/>
  </si>
  <si>
    <t>２１人以上３１人未満</t>
    <rPh sb="2" eb="3">
      <t>ニン</t>
    </rPh>
    <rPh sb="3" eb="5">
      <t>イジョウ</t>
    </rPh>
    <rPh sb="7" eb="8">
      <t>ニン</t>
    </rPh>
    <rPh sb="8" eb="10">
      <t>ミマン</t>
    </rPh>
    <phoneticPr fontId="3"/>
  </si>
  <si>
    <t>３１人以上４１人未満</t>
    <rPh sb="2" eb="3">
      <t>ニン</t>
    </rPh>
    <rPh sb="3" eb="5">
      <t>イジョウ</t>
    </rPh>
    <rPh sb="7" eb="8">
      <t>ニン</t>
    </rPh>
    <rPh sb="8" eb="10">
      <t>ミマン</t>
    </rPh>
    <phoneticPr fontId="3"/>
  </si>
  <si>
    <t>４１人以上</t>
    <rPh sb="2" eb="3">
      <t>ニン</t>
    </rPh>
    <rPh sb="3" eb="5">
      <t>イジョウ</t>
    </rPh>
    <phoneticPr fontId="3"/>
  </si>
  <si>
    <t>10,000円</t>
    <phoneticPr fontId="3"/>
  </si>
  <si>
    <t>円</t>
    <rPh sb="0" eb="1">
      <t>エン</t>
    </rPh>
    <phoneticPr fontId="3"/>
  </si>
  <si>
    <t>No</t>
    <phoneticPr fontId="3"/>
  </si>
  <si>
    <t>開催か所数</t>
    <rPh sb="0" eb="2">
      <t>カイサイ</t>
    </rPh>
    <rPh sb="3" eb="5">
      <t>ショスウ</t>
    </rPh>
    <phoneticPr fontId="3"/>
  </si>
  <si>
    <t>年間開催数</t>
    <rPh sb="0" eb="5">
      <t>ネンカンカイサイスウ</t>
    </rPh>
    <phoneticPr fontId="3"/>
  </si>
  <si>
    <t>延べ参加者数</t>
    <rPh sb="0" eb="1">
      <t>ノベ</t>
    </rPh>
    <rPh sb="2" eb="6">
      <t>サンカシャスウ</t>
    </rPh>
    <phoneticPr fontId="3"/>
  </si>
  <si>
    <t>計</t>
    <rPh sb="0" eb="1">
      <t>ケイ</t>
    </rPh>
    <phoneticPr fontId="3"/>
  </si>
  <si>
    <t>合計　(①＋②＋③＋④)</t>
    <rPh sb="0" eb="2">
      <t>ゴウケイ</t>
    </rPh>
    <phoneticPr fontId="3"/>
  </si>
  <si>
    <t>多世代チェック</t>
    <rPh sb="0" eb="3">
      <t>タセダイ</t>
    </rPh>
    <phoneticPr fontId="3"/>
  </si>
  <si>
    <t>世代分野数</t>
    <rPh sb="0" eb="2">
      <t>セダイ</t>
    </rPh>
    <rPh sb="2" eb="4">
      <t>ブンヤ</t>
    </rPh>
    <rPh sb="4" eb="5">
      <t>スウ</t>
    </rPh>
    <phoneticPr fontId="3"/>
  </si>
  <si>
    <t>（１）上記区分①から④の合計額</t>
  </si>
  <si>
    <t>（３）２０万円</t>
    <phoneticPr fontId="3"/>
  </si>
  <si>
    <t>助成額（上記（１）から（３）のうち、最も低い額）</t>
    <phoneticPr fontId="3"/>
  </si>
  <si>
    <t>（２）年間開催回数に１万円を乗じた額 (</t>
    <phoneticPr fontId="3"/>
  </si>
  <si>
    <t>回×10,000円 ) ＝</t>
    <rPh sb="0" eb="1">
      <t>カイ</t>
    </rPh>
    <rPh sb="8" eb="9">
      <t>エン</t>
    </rPh>
    <phoneticPr fontId="3"/>
  </si>
  <si>
    <t>５．参加者</t>
    <phoneticPr fontId="3"/>
  </si>
  <si>
    <t>サロン数21まで対応できるようになっています。22以上のサロン数がある場合は</t>
    <rPh sb="3" eb="4">
      <t>スウ</t>
    </rPh>
    <rPh sb="8" eb="10">
      <t>タイオウ</t>
    </rPh>
    <rPh sb="25" eb="27">
      <t>イジョウ</t>
    </rPh>
    <rPh sb="31" eb="32">
      <t>スウ</t>
    </rPh>
    <rPh sb="35" eb="37">
      <t>バアイ</t>
    </rPh>
    <phoneticPr fontId="3"/>
  </si>
  <si>
    <t>高松市社協にご相談ください</t>
    <rPh sb="0" eb="2">
      <t>タカマツ</t>
    </rPh>
    <rPh sb="2" eb="3">
      <t>シ</t>
    </rPh>
    <rPh sb="3" eb="5">
      <t>シャキョウ</t>
    </rPh>
    <rPh sb="7" eb="9">
      <t>ソウダン</t>
    </rPh>
    <phoneticPr fontId="3"/>
  </si>
  <si>
    <t>2つ以上のサロンがある場合も同様に入力してください</t>
    <rPh sb="2" eb="4">
      <t>イジョウ</t>
    </rPh>
    <rPh sb="11" eb="13">
      <t>バアイ</t>
    </rPh>
    <rPh sb="14" eb="16">
      <t>ドウヨウ</t>
    </rPh>
    <rPh sb="17" eb="19">
      <t>ニュウリョク</t>
    </rPh>
    <phoneticPr fontId="3"/>
  </si>
  <si>
    <t>入力要領</t>
    <rPh sb="0" eb="4">
      <t>ニュウリョクヨウリョウ</t>
    </rPh>
    <phoneticPr fontId="3"/>
  </si>
  <si>
    <t>※同一か所での開催は、開催内容・対象者の如何に関わらず１か所とみなす。</t>
  </si>
  <si>
    <t xml:space="preserve">  実施期間：</t>
    <phoneticPr fontId="3"/>
  </si>
  <si>
    <t>【単位：円】</t>
  </si>
  <si>
    <t>収　　　　　入</t>
  </si>
  <si>
    <t>支　　　　　出</t>
  </si>
  <si>
    <t>科　目</t>
  </si>
  <si>
    <t>予算額</t>
  </si>
  <si>
    <t>市社協助成金</t>
  </si>
  <si>
    <t>合　計</t>
  </si>
  <si>
    <t>注)1　事業収支差額は０円になるように記入してください。</t>
  </si>
  <si>
    <t>　 2　当該事業に係るすべての収入及び支出を記載してください。</t>
    <phoneticPr fontId="3"/>
  </si>
  <si>
    <t>～</t>
    <phoneticPr fontId="3"/>
  </si>
  <si>
    <t>令和</t>
    <phoneticPr fontId="3"/>
  </si>
  <si>
    <t>会　長</t>
    <phoneticPr fontId="3"/>
  </si>
  <si>
    <t>令和6年4月1日～令和7年3月31日</t>
    <phoneticPr fontId="3"/>
  </si>
  <si>
    <t>令和7年4月1日～令和8年3月31日</t>
    <phoneticPr fontId="3"/>
  </si>
  <si>
    <t>令和8年4月1日～令和9年3月31日</t>
    <phoneticPr fontId="3"/>
  </si>
  <si>
    <t>令和9年4月1日～令和10年3月31日</t>
    <phoneticPr fontId="3"/>
  </si>
  <si>
    <t>令和10年4月1日～令和11年3月31日</t>
    <phoneticPr fontId="3"/>
  </si>
  <si>
    <t>※着色部以外のセルは編集できない設定になっています</t>
    <rPh sb="1" eb="4">
      <t>チャクショクブ</t>
    </rPh>
    <rPh sb="4" eb="6">
      <t>イガイ</t>
    </rPh>
    <rPh sb="10" eb="12">
      <t>ヘンシュウ</t>
    </rPh>
    <rPh sb="16" eb="18">
      <t>セッテイ</t>
    </rPh>
    <phoneticPr fontId="3"/>
  </si>
  <si>
    <t>年度ふれあい・いきいきサロン推進事業実施計画</t>
  </si>
  <si>
    <t>年度ふれあい・いきいきサロン推進事業実施計画</t>
    <phoneticPr fontId="3"/>
  </si>
  <si>
    <t>様式１－２号(第３条関係)</t>
  </si>
  <si>
    <t>様式１－１(第３条関係)</t>
    <phoneticPr fontId="3"/>
  </si>
  <si>
    <t>様式１－３号（第３条関係）</t>
    <phoneticPr fontId="3"/>
  </si>
  <si>
    <t>様式１－４号(第３条関係)</t>
  </si>
  <si>
    <t>ふれあい・いきいきサロン推進事業助成申請額内訳書</t>
    <phoneticPr fontId="3"/>
  </si>
  <si>
    <t>ふれあい･いきいきサロン活動</t>
    <phoneticPr fontId="3"/>
  </si>
  <si>
    <t>収　 支　 予 　算 　書</t>
    <phoneticPr fontId="3"/>
  </si>
  <si>
    <t>社会福祉法人</t>
    <rPh sb="0" eb="6">
      <t>シャカイフクシホウジン</t>
    </rPh>
    <phoneticPr fontId="3"/>
  </si>
  <si>
    <t>年度ふれあい・いきいきサロン活動費助成申請書</t>
    <rPh sb="16" eb="17">
      <t>ヒ</t>
    </rPh>
    <rPh sb="17" eb="21">
      <t>ジョセイシンセイ</t>
    </rPh>
    <rPh sb="21" eb="22">
      <t>ショ</t>
    </rPh>
    <phoneticPr fontId="3"/>
  </si>
  <si>
    <t>　　　ふれあい・いきいきサロン推進事業実施要綱に基づき、次のとおり事業を実施
　　したいので、活動費を助成されるよう申請します。</t>
    <rPh sb="28" eb="29">
      <t>ツギ</t>
    </rPh>
    <rPh sb="33" eb="35">
      <t>ジギョウ</t>
    </rPh>
    <rPh sb="36" eb="38">
      <t>ジッシ</t>
    </rPh>
    <rPh sb="48" eb="51">
      <t>カツドウヒ</t>
    </rPh>
    <rPh sb="52" eb="54">
      <t>ジョセイ</t>
    </rPh>
    <rPh sb="59" eb="61">
      <t>シンセイ</t>
    </rPh>
    <phoneticPr fontId="3"/>
  </si>
  <si>
    <t>　　　　　　　　　　　　　　　　　　　記</t>
    <rPh sb="19" eb="20">
      <t>キ</t>
    </rPh>
    <phoneticPr fontId="3"/>
  </si>
  <si>
    <t>事業名</t>
    <rPh sb="0" eb="3">
      <t>ジギョウメイ</t>
    </rPh>
    <phoneticPr fontId="3"/>
  </si>
  <si>
    <t>１</t>
    <phoneticPr fontId="3"/>
  </si>
  <si>
    <t>２</t>
    <phoneticPr fontId="3"/>
  </si>
  <si>
    <t>３</t>
    <phoneticPr fontId="3"/>
  </si>
  <si>
    <t>助成申請額</t>
    <rPh sb="0" eb="5">
      <t>ジョセイシンセイガク</t>
    </rPh>
    <phoneticPr fontId="3"/>
  </si>
  <si>
    <t>添付書類</t>
    <rPh sb="0" eb="4">
      <t>テンプショルイ</t>
    </rPh>
    <phoneticPr fontId="3"/>
  </si>
  <si>
    <t>金</t>
    <rPh sb="0" eb="1">
      <t>カネ</t>
    </rPh>
    <phoneticPr fontId="3"/>
  </si>
  <si>
    <t>円也</t>
    <rPh sb="0" eb="1">
      <t>エン</t>
    </rPh>
    <rPh sb="1" eb="2">
      <t>ナリ</t>
    </rPh>
    <phoneticPr fontId="3"/>
  </si>
  <si>
    <t>(1)</t>
    <phoneticPr fontId="3"/>
  </si>
  <si>
    <t>(2)</t>
  </si>
  <si>
    <t>(3)</t>
  </si>
  <si>
    <t>事業実施計画書</t>
    <rPh sb="0" eb="7">
      <t>ジギョウジッシケイカクショ</t>
    </rPh>
    <phoneticPr fontId="3"/>
  </si>
  <si>
    <t>助成申請額内訳書</t>
    <rPh sb="0" eb="8">
      <t>ジョセイシンセイガクウチワケショ</t>
    </rPh>
    <phoneticPr fontId="3"/>
  </si>
  <si>
    <t>収支予算書</t>
    <rPh sb="0" eb="5">
      <t>シュウシヨサンショ</t>
    </rPh>
    <phoneticPr fontId="3"/>
  </si>
  <si>
    <t>入力は不要です</t>
    <rPh sb="0" eb="2">
      <t>ニュウリョク</t>
    </rPh>
    <rPh sb="3" eb="5">
      <t>フヨウ</t>
    </rPh>
    <phoneticPr fontId="3"/>
  </si>
  <si>
    <t>令和11年4月1日～令和12年3月31日</t>
    <phoneticPr fontId="3"/>
  </si>
  <si>
    <t>令和12年4月1日～令和13年3月31日</t>
    <phoneticPr fontId="3"/>
  </si>
  <si>
    <t>令和13年4月1日～令和14年3月31日</t>
    <phoneticPr fontId="3"/>
  </si>
  <si>
    <t>令和14年4月1日～令和15年3月31日</t>
    <phoneticPr fontId="3"/>
  </si>
  <si>
    <t>令和15年4月1日～令和16年3月31日</t>
    <phoneticPr fontId="3"/>
  </si>
  <si>
    <t>高松市社会福祉協議会長　様</t>
    <rPh sb="12" eb="13">
      <t>サマ</t>
    </rPh>
    <phoneticPr fontId="3"/>
  </si>
  <si>
    <t>様式1-1</t>
    <rPh sb="0" eb="2">
      <t>ヨウシキ</t>
    </rPh>
    <phoneticPr fontId="3"/>
  </si>
  <si>
    <t>様式1-2</t>
    <rPh sb="0" eb="2">
      <t>ヨウシキ</t>
    </rPh>
    <phoneticPr fontId="3"/>
  </si>
  <si>
    <t>様式1-3</t>
    <rPh sb="0" eb="2">
      <t>ヨウシキ</t>
    </rPh>
    <phoneticPr fontId="3"/>
  </si>
  <si>
    <t>様式1-4</t>
    <rPh sb="0" eb="2">
      <t>ヨウシキ</t>
    </rPh>
    <phoneticPr fontId="3"/>
  </si>
  <si>
    <t>高齢者</t>
    <phoneticPr fontId="3"/>
  </si>
  <si>
    <t>その他（　　　　　）</t>
    <phoneticPr fontId="3"/>
  </si>
  <si>
    <t>子育て世帯　　</t>
    <phoneticPr fontId="3"/>
  </si>
  <si>
    <t>　障がい者</t>
    <rPh sb="1" eb="2">
      <t>ショウ</t>
    </rPh>
    <rPh sb="4" eb="5">
      <t>シャ</t>
    </rPh>
    <phoneticPr fontId="3"/>
  </si>
  <si>
    <t>開催場所(施設名)</t>
    <rPh sb="0" eb="4">
      <t>カイサイバショ</t>
    </rPh>
    <rPh sb="5" eb="8">
      <t>シセツメイ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</si>
</sst>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[$]ggge&quot;年&quot;m&quot;月&quot;d&quot;日&quot;;@" x16r2:formatCode16="[$-ja-JP-x-gannen]ggge&quot;年&quot;m&quot;月&quot;d&quot;日&quot;;@"/>
    <numFmt numFmtId="178" formatCode="&quot;令和&quot;0&quot;年度&quot;"/>
    <numFmt numFmtId="179" formatCode="@&quot;　地区社会福祉協議会　&quot;"/>
    <numFmt numFmtId="180" formatCode="0_ "/>
  </numFmts>
  <fonts count="18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Century"/>
      <family val="1"/>
    </font>
    <font>
      <sz val="10"/>
      <name val="Century"/>
      <family val="1"/>
    </font>
    <font>
      <sz val="10"/>
      <name val="ＭＳ 明朝"/>
      <family val="1"/>
      <charset val="128"/>
    </font>
    <font>
      <sz val="12"/>
      <color theme="1"/>
      <name val="Century"/>
      <family val="1"/>
    </font>
    <font>
      <b/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2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10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hair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5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5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4" fillId="0" borderId="0" xfId="0" applyFont="1">
      <alignment vertical="center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7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>
      <alignment vertical="center"/>
    </xf>
    <xf numFmtId="176" fontId="2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26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0" xfId="1" applyFont="1">
      <alignment vertical="center"/>
    </xf>
    <xf numFmtId="38" fontId="2" fillId="0" borderId="0" xfId="1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32" xfId="0" applyFont="1" applyBorder="1" applyAlignment="1">
      <alignment horizontal="left" vertical="center"/>
    </xf>
    <xf numFmtId="0" fontId="2" fillId="0" borderId="31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26" xfId="0" applyFont="1" applyBorder="1" applyAlignment="1">
      <alignment horizontal="left" vertical="top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/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38" fontId="2" fillId="0" borderId="10" xfId="0" applyNumberFormat="1" applyFont="1" applyBorder="1">
      <alignment vertical="center"/>
    </xf>
    <xf numFmtId="49" fontId="9" fillId="0" borderId="0" xfId="0" applyNumberFormat="1" applyFont="1">
      <alignment vertical="center"/>
    </xf>
    <xf numFmtId="49" fontId="15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0" fontId="2" fillId="2" borderId="10" xfId="0" applyFont="1" applyFill="1" applyBorder="1" applyProtection="1">
      <alignment vertical="center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5" fillId="2" borderId="12" xfId="0" applyFont="1" applyFill="1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5" fillId="2" borderId="0" xfId="0" applyFont="1" applyFill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5" fillId="2" borderId="1" xfId="0" applyFont="1" applyFill="1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31" xfId="0" applyFont="1" applyFill="1" applyBorder="1" applyAlignment="1">
      <alignment horizontal="right" vertical="center"/>
    </xf>
    <xf numFmtId="0" fontId="5" fillId="2" borderId="31" xfId="0" applyFont="1" applyFill="1" applyBorder="1" applyProtection="1">
      <alignment vertical="center"/>
      <protection locked="0"/>
    </xf>
    <xf numFmtId="20" fontId="5" fillId="2" borderId="31" xfId="0" applyNumberFormat="1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Alignment="1" applyProtection="1">
      <alignment horizontal="center" vertical="center"/>
      <protection locked="0"/>
    </xf>
    <xf numFmtId="177" fontId="0" fillId="0" borderId="0" xfId="0" applyNumberFormat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10" fillId="2" borderId="38" xfId="0" applyFont="1" applyFill="1" applyBorder="1" applyAlignment="1" applyProtection="1">
      <alignment horizontal="center" vertical="center"/>
      <protection locked="0"/>
    </xf>
    <xf numFmtId="180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distributed" vertical="center"/>
    </xf>
    <xf numFmtId="38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38" fontId="11" fillId="0" borderId="14" xfId="1" applyFont="1" applyBorder="1" applyAlignment="1">
      <alignment horizontal="right" vertical="center"/>
    </xf>
    <xf numFmtId="38" fontId="11" fillId="0" borderId="5" xfId="1" applyFont="1" applyBorder="1" applyAlignment="1">
      <alignment horizontal="right" vertical="center"/>
    </xf>
    <xf numFmtId="178" fontId="14" fillId="0" borderId="0" xfId="0" applyNumberFormat="1" applyFont="1" applyAlignment="1">
      <alignment horizontal="right" vertical="center"/>
    </xf>
    <xf numFmtId="38" fontId="11" fillId="0" borderId="15" xfId="1" applyFont="1" applyBorder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11" fillId="0" borderId="37" xfId="0" applyNumberFormat="1" applyFont="1" applyBorder="1" applyAlignment="1">
      <alignment horizontal="right" vertical="center"/>
    </xf>
    <xf numFmtId="38" fontId="11" fillId="0" borderId="32" xfId="1" applyFont="1" applyBorder="1" applyAlignment="1">
      <alignment horizontal="right" vertical="center"/>
    </xf>
    <xf numFmtId="38" fontId="11" fillId="0" borderId="31" xfId="1" applyFont="1" applyBorder="1" applyAlignment="1">
      <alignment horizontal="right" vertical="center"/>
    </xf>
    <xf numFmtId="0" fontId="4" fillId="0" borderId="28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38" fontId="16" fillId="2" borderId="40" xfId="1" applyFont="1" applyFill="1" applyBorder="1" applyAlignment="1" applyProtection="1">
      <alignment horizontal="right" vertical="center" wrapText="1"/>
      <protection locked="0"/>
    </xf>
    <xf numFmtId="38" fontId="16" fillId="2" borderId="41" xfId="1" applyFont="1" applyFill="1" applyBorder="1" applyAlignment="1" applyProtection="1">
      <alignment horizontal="right" vertical="center" wrapText="1"/>
      <protection locked="0"/>
    </xf>
    <xf numFmtId="38" fontId="16" fillId="2" borderId="43" xfId="1" applyFont="1" applyFill="1" applyBorder="1" applyAlignment="1" applyProtection="1">
      <alignment horizontal="right" vertical="center" wrapText="1"/>
      <protection locked="0"/>
    </xf>
    <xf numFmtId="38" fontId="16" fillId="2" borderId="44" xfId="1" applyFont="1" applyFill="1" applyBorder="1" applyAlignment="1" applyProtection="1">
      <alignment horizontal="right" vertical="center" wrapText="1"/>
      <protection locked="0"/>
    </xf>
    <xf numFmtId="0" fontId="16" fillId="2" borderId="39" xfId="0" applyFont="1" applyFill="1" applyBorder="1" applyAlignment="1" applyProtection="1">
      <alignment horizontal="left" vertical="center" wrapText="1"/>
      <protection locked="0"/>
    </xf>
    <xf numFmtId="0" fontId="16" fillId="2" borderId="40" xfId="0" applyFont="1" applyFill="1" applyBorder="1" applyAlignment="1" applyProtection="1">
      <alignment horizontal="left" vertical="center" wrapText="1"/>
      <protection locked="0"/>
    </xf>
    <xf numFmtId="0" fontId="16" fillId="2" borderId="42" xfId="0" applyFont="1" applyFill="1" applyBorder="1" applyAlignment="1" applyProtection="1">
      <alignment horizontal="left" vertical="center" wrapText="1"/>
      <protection locked="0"/>
    </xf>
    <xf numFmtId="0" fontId="16" fillId="2" borderId="43" xfId="0" applyFont="1" applyFill="1" applyBorder="1" applyAlignment="1" applyProtection="1">
      <alignment horizontal="left" vertical="center" wrapText="1"/>
      <protection locked="0"/>
    </xf>
    <xf numFmtId="38" fontId="16" fillId="0" borderId="49" xfId="1" applyFont="1" applyBorder="1" applyAlignment="1">
      <alignment horizontal="right" vertical="center" wrapText="1"/>
    </xf>
    <xf numFmtId="38" fontId="16" fillId="0" borderId="50" xfId="1" applyFont="1" applyBorder="1" applyAlignment="1">
      <alignment horizontal="right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2" borderId="42" xfId="0" applyFont="1" applyFill="1" applyBorder="1" applyAlignment="1" applyProtection="1">
      <alignment horizontal="justify" vertical="center" wrapText="1"/>
      <protection locked="0"/>
    </xf>
    <xf numFmtId="0" fontId="16" fillId="2" borderId="43" xfId="0" applyFont="1" applyFill="1" applyBorder="1" applyAlignment="1" applyProtection="1">
      <alignment horizontal="justify" vertical="center" wrapText="1"/>
      <protection locked="0"/>
    </xf>
    <xf numFmtId="0" fontId="16" fillId="2" borderId="39" xfId="0" applyFont="1" applyFill="1" applyBorder="1" applyAlignment="1" applyProtection="1">
      <alignment horizontal="justify" vertical="center" wrapText="1"/>
      <protection locked="0"/>
    </xf>
    <xf numFmtId="0" fontId="16" fillId="2" borderId="40" xfId="0" applyFont="1" applyFill="1" applyBorder="1" applyAlignment="1" applyProtection="1">
      <alignment horizontal="justify" vertical="center" wrapText="1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9" fontId="2" fillId="0" borderId="38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78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38" fontId="16" fillId="0" borderId="40" xfId="1" applyFont="1" applyFill="1" applyBorder="1" applyAlignment="1">
      <alignment horizontal="right" vertical="center" wrapText="1"/>
    </xf>
    <xf numFmtId="38" fontId="16" fillId="0" borderId="41" xfId="1" applyFont="1" applyFill="1" applyBorder="1" applyAlignment="1">
      <alignment horizontal="right" vertical="center" wrapText="1"/>
    </xf>
    <xf numFmtId="0" fontId="16" fillId="0" borderId="39" xfId="0" applyFont="1" applyBorder="1" applyAlignment="1">
      <alignment horizontal="left" vertical="center" wrapText="1"/>
    </xf>
    <xf numFmtId="0" fontId="16" fillId="0" borderId="40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V$72" noThreeD="1"/>
</file>

<file path=xl/ctrlProps/ctrlProp10.xml><?xml version="1.0" encoding="utf-8"?>
<formControlPr xmlns="http://schemas.microsoft.com/office/spreadsheetml/2009/9/main" objectType="CheckBox" fmlaLink="$W$87" lockText="1" noThreeD="1"/>
</file>

<file path=xl/ctrlProps/ctrlProp11.xml><?xml version="1.0" encoding="utf-8"?>
<formControlPr xmlns="http://schemas.microsoft.com/office/spreadsheetml/2009/9/main" objectType="CheckBox" fmlaLink="$X$87" lockText="1" noThreeD="1"/>
</file>

<file path=xl/ctrlProps/ctrlProp12.xml><?xml version="1.0" encoding="utf-8"?>
<formControlPr xmlns="http://schemas.microsoft.com/office/spreadsheetml/2009/9/main" objectType="CheckBox" fmlaLink="$Y$87" lockText="1" noThreeD="1"/>
</file>

<file path=xl/ctrlProps/ctrlProp13.xml><?xml version="1.0" encoding="utf-8"?>
<formControlPr xmlns="http://schemas.microsoft.com/office/spreadsheetml/2009/9/main" objectType="CheckBox" fmlaLink="$V$110" noThreeD="1"/>
</file>

<file path=xl/ctrlProps/ctrlProp14.xml><?xml version="1.0" encoding="utf-8"?>
<formControlPr xmlns="http://schemas.microsoft.com/office/spreadsheetml/2009/9/main" objectType="CheckBox" fmlaLink="$W$110" lockText="1" noThreeD="1"/>
</file>

<file path=xl/ctrlProps/ctrlProp15.xml><?xml version="1.0" encoding="utf-8"?>
<formControlPr xmlns="http://schemas.microsoft.com/office/spreadsheetml/2009/9/main" objectType="CheckBox" fmlaLink="$X$110" lockText="1" noThreeD="1"/>
</file>

<file path=xl/ctrlProps/ctrlProp16.xml><?xml version="1.0" encoding="utf-8"?>
<formControlPr xmlns="http://schemas.microsoft.com/office/spreadsheetml/2009/9/main" objectType="CheckBox" fmlaLink="$Y$110" lockText="1" noThreeD="1"/>
</file>

<file path=xl/ctrlProps/ctrlProp17.xml><?xml version="1.0" encoding="utf-8"?>
<formControlPr xmlns="http://schemas.microsoft.com/office/spreadsheetml/2009/9/main" objectType="CheckBox" fmlaLink="$V$125" noThreeD="1"/>
</file>

<file path=xl/ctrlProps/ctrlProp18.xml><?xml version="1.0" encoding="utf-8"?>
<formControlPr xmlns="http://schemas.microsoft.com/office/spreadsheetml/2009/9/main" objectType="CheckBox" fmlaLink="$W$125" lockText="1" noThreeD="1"/>
</file>

<file path=xl/ctrlProps/ctrlProp19.xml><?xml version="1.0" encoding="utf-8"?>
<formControlPr xmlns="http://schemas.microsoft.com/office/spreadsheetml/2009/9/main" objectType="CheckBox" fmlaLink="$X$125" lockText="1" noThreeD="1"/>
</file>

<file path=xl/ctrlProps/ctrlProp2.xml><?xml version="1.0" encoding="utf-8"?>
<formControlPr xmlns="http://schemas.microsoft.com/office/spreadsheetml/2009/9/main" objectType="CheckBox" fmlaLink="$W$72" lockText="1" noThreeD="1"/>
</file>

<file path=xl/ctrlProps/ctrlProp20.xml><?xml version="1.0" encoding="utf-8"?>
<formControlPr xmlns="http://schemas.microsoft.com/office/spreadsheetml/2009/9/main" objectType="CheckBox" fmlaLink="$Y$125" lockText="1" noThreeD="1"/>
</file>

<file path=xl/ctrlProps/ctrlProp21.xml><?xml version="1.0" encoding="utf-8"?>
<formControlPr xmlns="http://schemas.microsoft.com/office/spreadsheetml/2009/9/main" objectType="CheckBox" fmlaLink="$V$140" noThreeD="1"/>
</file>

<file path=xl/ctrlProps/ctrlProp22.xml><?xml version="1.0" encoding="utf-8"?>
<formControlPr xmlns="http://schemas.microsoft.com/office/spreadsheetml/2009/9/main" objectType="CheckBox" fmlaLink="$W$140" lockText="1" noThreeD="1"/>
</file>

<file path=xl/ctrlProps/ctrlProp23.xml><?xml version="1.0" encoding="utf-8"?>
<formControlPr xmlns="http://schemas.microsoft.com/office/spreadsheetml/2009/9/main" objectType="CheckBox" fmlaLink="$X$140" lockText="1" noThreeD="1"/>
</file>

<file path=xl/ctrlProps/ctrlProp24.xml><?xml version="1.0" encoding="utf-8"?>
<formControlPr xmlns="http://schemas.microsoft.com/office/spreadsheetml/2009/9/main" objectType="CheckBox" fmlaLink="$Y$140" lockText="1" noThreeD="1"/>
</file>

<file path=xl/ctrlProps/ctrlProp25.xml><?xml version="1.0" encoding="utf-8"?>
<formControlPr xmlns="http://schemas.microsoft.com/office/spreadsheetml/2009/9/main" objectType="CheckBox" fmlaLink="$V$163" noThreeD="1"/>
</file>

<file path=xl/ctrlProps/ctrlProp26.xml><?xml version="1.0" encoding="utf-8"?>
<formControlPr xmlns="http://schemas.microsoft.com/office/spreadsheetml/2009/9/main" objectType="CheckBox" fmlaLink="$W$163" lockText="1" noThreeD="1"/>
</file>

<file path=xl/ctrlProps/ctrlProp27.xml><?xml version="1.0" encoding="utf-8"?>
<formControlPr xmlns="http://schemas.microsoft.com/office/spreadsheetml/2009/9/main" objectType="CheckBox" fmlaLink="$X$163" lockText="1" noThreeD="1"/>
</file>

<file path=xl/ctrlProps/ctrlProp28.xml><?xml version="1.0" encoding="utf-8"?>
<formControlPr xmlns="http://schemas.microsoft.com/office/spreadsheetml/2009/9/main" objectType="CheckBox" fmlaLink="$Y$163" lockText="1" noThreeD="1"/>
</file>

<file path=xl/ctrlProps/ctrlProp29.xml><?xml version="1.0" encoding="utf-8"?>
<formControlPr xmlns="http://schemas.microsoft.com/office/spreadsheetml/2009/9/main" objectType="CheckBox" fmlaLink="$V$178" noThreeD="1"/>
</file>

<file path=xl/ctrlProps/ctrlProp3.xml><?xml version="1.0" encoding="utf-8"?>
<formControlPr xmlns="http://schemas.microsoft.com/office/spreadsheetml/2009/9/main" objectType="CheckBox" fmlaLink="$X$72" lockText="1" noThreeD="1"/>
</file>

<file path=xl/ctrlProps/ctrlProp30.xml><?xml version="1.0" encoding="utf-8"?>
<formControlPr xmlns="http://schemas.microsoft.com/office/spreadsheetml/2009/9/main" objectType="CheckBox" fmlaLink="$W$178" lockText="1" noThreeD="1"/>
</file>

<file path=xl/ctrlProps/ctrlProp31.xml><?xml version="1.0" encoding="utf-8"?>
<formControlPr xmlns="http://schemas.microsoft.com/office/spreadsheetml/2009/9/main" objectType="CheckBox" fmlaLink="$X$178" lockText="1" noThreeD="1"/>
</file>

<file path=xl/ctrlProps/ctrlProp32.xml><?xml version="1.0" encoding="utf-8"?>
<formControlPr xmlns="http://schemas.microsoft.com/office/spreadsheetml/2009/9/main" objectType="CheckBox" fmlaLink="$Y$178" lockText="1" noThreeD="1"/>
</file>

<file path=xl/ctrlProps/ctrlProp33.xml><?xml version="1.0" encoding="utf-8"?>
<formControlPr xmlns="http://schemas.microsoft.com/office/spreadsheetml/2009/9/main" objectType="CheckBox" fmlaLink="$V$193" noThreeD="1"/>
</file>

<file path=xl/ctrlProps/ctrlProp34.xml><?xml version="1.0" encoding="utf-8"?>
<formControlPr xmlns="http://schemas.microsoft.com/office/spreadsheetml/2009/9/main" objectType="CheckBox" fmlaLink="$W$193" lockText="1" noThreeD="1"/>
</file>

<file path=xl/ctrlProps/ctrlProp35.xml><?xml version="1.0" encoding="utf-8"?>
<formControlPr xmlns="http://schemas.microsoft.com/office/spreadsheetml/2009/9/main" objectType="CheckBox" fmlaLink="$X$193" lockText="1" noThreeD="1"/>
</file>

<file path=xl/ctrlProps/ctrlProp36.xml><?xml version="1.0" encoding="utf-8"?>
<formControlPr xmlns="http://schemas.microsoft.com/office/spreadsheetml/2009/9/main" objectType="CheckBox" fmlaLink="$Y$193" lockText="1" noThreeD="1"/>
</file>

<file path=xl/ctrlProps/ctrlProp37.xml><?xml version="1.0" encoding="utf-8"?>
<formControlPr xmlns="http://schemas.microsoft.com/office/spreadsheetml/2009/9/main" objectType="CheckBox" fmlaLink="$V$216" noThreeD="1"/>
</file>

<file path=xl/ctrlProps/ctrlProp38.xml><?xml version="1.0" encoding="utf-8"?>
<formControlPr xmlns="http://schemas.microsoft.com/office/spreadsheetml/2009/9/main" objectType="CheckBox" fmlaLink="$W$216" lockText="1" noThreeD="1"/>
</file>

<file path=xl/ctrlProps/ctrlProp39.xml><?xml version="1.0" encoding="utf-8"?>
<formControlPr xmlns="http://schemas.microsoft.com/office/spreadsheetml/2009/9/main" objectType="CheckBox" fmlaLink="$X$216" lockText="1" noThreeD="1"/>
</file>

<file path=xl/ctrlProps/ctrlProp4.xml><?xml version="1.0" encoding="utf-8"?>
<formControlPr xmlns="http://schemas.microsoft.com/office/spreadsheetml/2009/9/main" objectType="CheckBox" fmlaLink="$Y$72" lockText="1" noThreeD="1"/>
</file>

<file path=xl/ctrlProps/ctrlProp40.xml><?xml version="1.0" encoding="utf-8"?>
<formControlPr xmlns="http://schemas.microsoft.com/office/spreadsheetml/2009/9/main" objectType="CheckBox" fmlaLink="$Y$216" lockText="1" noThreeD="1"/>
</file>

<file path=xl/ctrlProps/ctrlProp41.xml><?xml version="1.0" encoding="utf-8"?>
<formControlPr xmlns="http://schemas.microsoft.com/office/spreadsheetml/2009/9/main" objectType="CheckBox" fmlaLink="$V$231" noThreeD="1"/>
</file>

<file path=xl/ctrlProps/ctrlProp42.xml><?xml version="1.0" encoding="utf-8"?>
<formControlPr xmlns="http://schemas.microsoft.com/office/spreadsheetml/2009/9/main" objectType="CheckBox" fmlaLink="$W$231" lockText="1" noThreeD="1"/>
</file>

<file path=xl/ctrlProps/ctrlProp43.xml><?xml version="1.0" encoding="utf-8"?>
<formControlPr xmlns="http://schemas.microsoft.com/office/spreadsheetml/2009/9/main" objectType="CheckBox" fmlaLink="$X$231" lockText="1" noThreeD="1"/>
</file>

<file path=xl/ctrlProps/ctrlProp44.xml><?xml version="1.0" encoding="utf-8"?>
<formControlPr xmlns="http://schemas.microsoft.com/office/spreadsheetml/2009/9/main" objectType="CheckBox" fmlaLink="$Y$231" lockText="1" noThreeD="1"/>
</file>

<file path=xl/ctrlProps/ctrlProp45.xml><?xml version="1.0" encoding="utf-8"?>
<formControlPr xmlns="http://schemas.microsoft.com/office/spreadsheetml/2009/9/main" objectType="CheckBox" fmlaLink="$V$246" noThreeD="1"/>
</file>

<file path=xl/ctrlProps/ctrlProp46.xml><?xml version="1.0" encoding="utf-8"?>
<formControlPr xmlns="http://schemas.microsoft.com/office/spreadsheetml/2009/9/main" objectType="CheckBox" fmlaLink="$W$246" lockText="1" noThreeD="1"/>
</file>

<file path=xl/ctrlProps/ctrlProp47.xml><?xml version="1.0" encoding="utf-8"?>
<formControlPr xmlns="http://schemas.microsoft.com/office/spreadsheetml/2009/9/main" objectType="CheckBox" fmlaLink="$X$246" lockText="1" noThreeD="1"/>
</file>

<file path=xl/ctrlProps/ctrlProp48.xml><?xml version="1.0" encoding="utf-8"?>
<formControlPr xmlns="http://schemas.microsoft.com/office/spreadsheetml/2009/9/main" objectType="CheckBox" fmlaLink="$Y$246" lockText="1" noThreeD="1"/>
</file>

<file path=xl/ctrlProps/ctrlProp49.xml><?xml version="1.0" encoding="utf-8"?>
<formControlPr xmlns="http://schemas.microsoft.com/office/spreadsheetml/2009/9/main" objectType="CheckBox" fmlaLink="$V$269" noThreeD="1"/>
</file>

<file path=xl/ctrlProps/ctrlProp5.xml><?xml version="1.0" encoding="utf-8"?>
<formControlPr xmlns="http://schemas.microsoft.com/office/spreadsheetml/2009/9/main" objectType="CheckBox" fmlaLink="$V$57" noThreeD="1"/>
</file>

<file path=xl/ctrlProps/ctrlProp50.xml><?xml version="1.0" encoding="utf-8"?>
<formControlPr xmlns="http://schemas.microsoft.com/office/spreadsheetml/2009/9/main" objectType="CheckBox" fmlaLink="$W$269" lockText="1" noThreeD="1"/>
</file>

<file path=xl/ctrlProps/ctrlProp51.xml><?xml version="1.0" encoding="utf-8"?>
<formControlPr xmlns="http://schemas.microsoft.com/office/spreadsheetml/2009/9/main" objectType="CheckBox" fmlaLink="$Y$269" lockText="1" noThreeD="1"/>
</file>

<file path=xl/ctrlProps/ctrlProp52.xml><?xml version="1.0" encoding="utf-8"?>
<formControlPr xmlns="http://schemas.microsoft.com/office/spreadsheetml/2009/9/main" objectType="CheckBox" fmlaLink="$X$269" lockText="1" noThreeD="1"/>
</file>

<file path=xl/ctrlProps/ctrlProp53.xml><?xml version="1.0" encoding="utf-8"?>
<formControlPr xmlns="http://schemas.microsoft.com/office/spreadsheetml/2009/9/main" objectType="CheckBox" fmlaLink="$V$284" noThreeD="1"/>
</file>

<file path=xl/ctrlProps/ctrlProp54.xml><?xml version="1.0" encoding="utf-8"?>
<formControlPr xmlns="http://schemas.microsoft.com/office/spreadsheetml/2009/9/main" objectType="CheckBox" fmlaLink="$W$284" lockText="1" noThreeD="1"/>
</file>

<file path=xl/ctrlProps/ctrlProp55.xml><?xml version="1.0" encoding="utf-8"?>
<formControlPr xmlns="http://schemas.microsoft.com/office/spreadsheetml/2009/9/main" objectType="CheckBox" fmlaLink="$Y$284" lockText="1" noThreeD="1"/>
</file>

<file path=xl/ctrlProps/ctrlProp56.xml><?xml version="1.0" encoding="utf-8"?>
<formControlPr xmlns="http://schemas.microsoft.com/office/spreadsheetml/2009/9/main" objectType="CheckBox" fmlaLink="$X$284" lockText="1" noThreeD="1"/>
</file>

<file path=xl/ctrlProps/ctrlProp57.xml><?xml version="1.0" encoding="utf-8"?>
<formControlPr xmlns="http://schemas.microsoft.com/office/spreadsheetml/2009/9/main" objectType="CheckBox" fmlaLink="$V$299" noThreeD="1"/>
</file>

<file path=xl/ctrlProps/ctrlProp58.xml><?xml version="1.0" encoding="utf-8"?>
<formControlPr xmlns="http://schemas.microsoft.com/office/spreadsheetml/2009/9/main" objectType="CheckBox" fmlaLink="$W$299" lockText="1" noThreeD="1"/>
</file>

<file path=xl/ctrlProps/ctrlProp59.xml><?xml version="1.0" encoding="utf-8"?>
<formControlPr xmlns="http://schemas.microsoft.com/office/spreadsheetml/2009/9/main" objectType="CheckBox" fmlaLink="$Y$299" lockText="1" noThreeD="1"/>
</file>

<file path=xl/ctrlProps/ctrlProp6.xml><?xml version="1.0" encoding="utf-8"?>
<formControlPr xmlns="http://schemas.microsoft.com/office/spreadsheetml/2009/9/main" objectType="CheckBox" fmlaLink="$W$57" lockText="1" noThreeD="1"/>
</file>

<file path=xl/ctrlProps/ctrlProp60.xml><?xml version="1.0" encoding="utf-8"?>
<formControlPr xmlns="http://schemas.microsoft.com/office/spreadsheetml/2009/9/main" objectType="CheckBox" fmlaLink="$X$299" lockText="1" noThreeD="1"/>
</file>

<file path=xl/ctrlProps/ctrlProp61.xml><?xml version="1.0" encoding="utf-8"?>
<formControlPr xmlns="http://schemas.microsoft.com/office/spreadsheetml/2009/9/main" objectType="CheckBox" fmlaLink="$V$322" noThreeD="1"/>
</file>

<file path=xl/ctrlProps/ctrlProp62.xml><?xml version="1.0" encoding="utf-8"?>
<formControlPr xmlns="http://schemas.microsoft.com/office/spreadsheetml/2009/9/main" objectType="CheckBox" fmlaLink="$W$322" lockText="1" noThreeD="1"/>
</file>

<file path=xl/ctrlProps/ctrlProp63.xml><?xml version="1.0" encoding="utf-8"?>
<formControlPr xmlns="http://schemas.microsoft.com/office/spreadsheetml/2009/9/main" objectType="CheckBox" fmlaLink="$Y$322" lockText="1" noThreeD="1"/>
</file>

<file path=xl/ctrlProps/ctrlProp64.xml><?xml version="1.0" encoding="utf-8"?>
<formControlPr xmlns="http://schemas.microsoft.com/office/spreadsheetml/2009/9/main" objectType="CheckBox" fmlaLink="$X$322" lockText="1" noThreeD="1"/>
</file>

<file path=xl/ctrlProps/ctrlProp65.xml><?xml version="1.0" encoding="utf-8"?>
<formControlPr xmlns="http://schemas.microsoft.com/office/spreadsheetml/2009/9/main" objectType="CheckBox" fmlaLink="$V$337" noThreeD="1"/>
</file>

<file path=xl/ctrlProps/ctrlProp66.xml><?xml version="1.0" encoding="utf-8"?>
<formControlPr xmlns="http://schemas.microsoft.com/office/spreadsheetml/2009/9/main" objectType="CheckBox" fmlaLink="$W$337" lockText="1" noThreeD="1"/>
</file>

<file path=xl/ctrlProps/ctrlProp67.xml><?xml version="1.0" encoding="utf-8"?>
<formControlPr xmlns="http://schemas.microsoft.com/office/spreadsheetml/2009/9/main" objectType="CheckBox" fmlaLink="$Y$337" lockText="1" noThreeD="1"/>
</file>

<file path=xl/ctrlProps/ctrlProp68.xml><?xml version="1.0" encoding="utf-8"?>
<formControlPr xmlns="http://schemas.microsoft.com/office/spreadsheetml/2009/9/main" objectType="CheckBox" fmlaLink="$X$337" lockText="1" noThreeD="1"/>
</file>

<file path=xl/ctrlProps/ctrlProp69.xml><?xml version="1.0" encoding="utf-8"?>
<formControlPr xmlns="http://schemas.microsoft.com/office/spreadsheetml/2009/9/main" objectType="CheckBox" fmlaLink="$V$352" noThreeD="1"/>
</file>

<file path=xl/ctrlProps/ctrlProp7.xml><?xml version="1.0" encoding="utf-8"?>
<formControlPr xmlns="http://schemas.microsoft.com/office/spreadsheetml/2009/9/main" objectType="CheckBox" fmlaLink="$X$57" lockText="1" noThreeD="1"/>
</file>

<file path=xl/ctrlProps/ctrlProp70.xml><?xml version="1.0" encoding="utf-8"?>
<formControlPr xmlns="http://schemas.microsoft.com/office/spreadsheetml/2009/9/main" objectType="CheckBox" fmlaLink="$W$352" lockText="1" noThreeD="1"/>
</file>

<file path=xl/ctrlProps/ctrlProp71.xml><?xml version="1.0" encoding="utf-8"?>
<formControlPr xmlns="http://schemas.microsoft.com/office/spreadsheetml/2009/9/main" objectType="CheckBox" fmlaLink="$Y$352" lockText="1" noThreeD="1"/>
</file>

<file path=xl/ctrlProps/ctrlProp72.xml><?xml version="1.0" encoding="utf-8"?>
<formControlPr xmlns="http://schemas.microsoft.com/office/spreadsheetml/2009/9/main" objectType="CheckBox" fmlaLink="$X$352" lockText="1" noThreeD="1"/>
</file>

<file path=xl/ctrlProps/ctrlProp73.xml><?xml version="1.0" encoding="utf-8"?>
<formControlPr xmlns="http://schemas.microsoft.com/office/spreadsheetml/2009/9/main" objectType="CheckBox" fmlaLink="$V$375" noThreeD="1"/>
</file>

<file path=xl/ctrlProps/ctrlProp74.xml><?xml version="1.0" encoding="utf-8"?>
<formControlPr xmlns="http://schemas.microsoft.com/office/spreadsheetml/2009/9/main" objectType="CheckBox" fmlaLink="$W$375" lockText="1" noThreeD="1"/>
</file>

<file path=xl/ctrlProps/ctrlProp75.xml><?xml version="1.0" encoding="utf-8"?>
<formControlPr xmlns="http://schemas.microsoft.com/office/spreadsheetml/2009/9/main" objectType="CheckBox" fmlaLink="$Y$375" lockText="1" noThreeD="1"/>
</file>

<file path=xl/ctrlProps/ctrlProp76.xml><?xml version="1.0" encoding="utf-8"?>
<formControlPr xmlns="http://schemas.microsoft.com/office/spreadsheetml/2009/9/main" objectType="CheckBox" fmlaLink="$X$375" lockText="1" noThreeD="1"/>
</file>

<file path=xl/ctrlProps/ctrlProp77.xml><?xml version="1.0" encoding="utf-8"?>
<formControlPr xmlns="http://schemas.microsoft.com/office/spreadsheetml/2009/9/main" objectType="CheckBox" fmlaLink="$V$390" noThreeD="1"/>
</file>

<file path=xl/ctrlProps/ctrlProp78.xml><?xml version="1.0" encoding="utf-8"?>
<formControlPr xmlns="http://schemas.microsoft.com/office/spreadsheetml/2009/9/main" objectType="CheckBox" fmlaLink="$W$390" lockText="1" noThreeD="1"/>
</file>

<file path=xl/ctrlProps/ctrlProp79.xml><?xml version="1.0" encoding="utf-8"?>
<formControlPr xmlns="http://schemas.microsoft.com/office/spreadsheetml/2009/9/main" objectType="CheckBox" fmlaLink="$Y$390" lockText="1" noThreeD="1"/>
</file>

<file path=xl/ctrlProps/ctrlProp8.xml><?xml version="1.0" encoding="utf-8"?>
<formControlPr xmlns="http://schemas.microsoft.com/office/spreadsheetml/2009/9/main" objectType="CheckBox" fmlaLink="$Y$57" lockText="1" noThreeD="1"/>
</file>

<file path=xl/ctrlProps/ctrlProp80.xml><?xml version="1.0" encoding="utf-8"?>
<formControlPr xmlns="http://schemas.microsoft.com/office/spreadsheetml/2009/9/main" objectType="CheckBox" fmlaLink="$X$390" lockText="1" noThreeD="1"/>
</file>

<file path=xl/ctrlProps/ctrlProp81.xml><?xml version="1.0" encoding="utf-8"?>
<formControlPr xmlns="http://schemas.microsoft.com/office/spreadsheetml/2009/9/main" objectType="CheckBox" fmlaLink="$V$405" noThreeD="1"/>
</file>

<file path=xl/ctrlProps/ctrlProp82.xml><?xml version="1.0" encoding="utf-8"?>
<formControlPr xmlns="http://schemas.microsoft.com/office/spreadsheetml/2009/9/main" objectType="CheckBox" fmlaLink="$W$405" lockText="1" noThreeD="1"/>
</file>

<file path=xl/ctrlProps/ctrlProp83.xml><?xml version="1.0" encoding="utf-8"?>
<formControlPr xmlns="http://schemas.microsoft.com/office/spreadsheetml/2009/9/main" objectType="CheckBox" fmlaLink="$Y$405" lockText="1" noThreeD="1"/>
</file>

<file path=xl/ctrlProps/ctrlProp84.xml><?xml version="1.0" encoding="utf-8"?>
<formControlPr xmlns="http://schemas.microsoft.com/office/spreadsheetml/2009/9/main" objectType="CheckBox" fmlaLink="$X$405" lockText="1" noThreeD="1"/>
</file>

<file path=xl/ctrlProps/ctrlProp9.xml><?xml version="1.0" encoding="utf-8"?>
<formControlPr xmlns="http://schemas.microsoft.com/office/spreadsheetml/2009/9/main" objectType="CheckBox" fmlaLink="$V$87" noThreeD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63</xdr:row>
      <xdr:rowOff>161925</xdr:rowOff>
    </xdr:from>
    <xdr:to>
      <xdr:col>0</xdr:col>
      <xdr:colOff>419100</xdr:colOff>
      <xdr:row>87</xdr:row>
      <xdr:rowOff>142875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575" y="9382125"/>
          <a:ext cx="390525" cy="447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催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場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ご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と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に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記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入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し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く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だ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さ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い</a:t>
          </a:r>
        </a:p>
        <a:p>
          <a:pPr algn="ctr"/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28575</xdr:colOff>
      <xdr:row>116</xdr:row>
      <xdr:rowOff>161925</xdr:rowOff>
    </xdr:from>
    <xdr:to>
      <xdr:col>0</xdr:col>
      <xdr:colOff>419100</xdr:colOff>
      <xdr:row>140</xdr:row>
      <xdr:rowOff>142875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575" y="9953625"/>
          <a:ext cx="390525" cy="447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催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場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ご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と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に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記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入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し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く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だ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さ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い</a:t>
          </a:r>
        </a:p>
        <a:p>
          <a:pPr algn="ctr"/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28575</xdr:colOff>
      <xdr:row>169</xdr:row>
      <xdr:rowOff>161925</xdr:rowOff>
    </xdr:from>
    <xdr:to>
      <xdr:col>0</xdr:col>
      <xdr:colOff>419100</xdr:colOff>
      <xdr:row>193</xdr:row>
      <xdr:rowOff>142875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8575" y="19707225"/>
          <a:ext cx="390525" cy="447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催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場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ご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と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に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記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入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し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く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だ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さ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い</a:t>
          </a:r>
        </a:p>
        <a:p>
          <a:pPr algn="ctr"/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28575</xdr:colOff>
      <xdr:row>222</xdr:row>
      <xdr:rowOff>161925</xdr:rowOff>
    </xdr:from>
    <xdr:to>
      <xdr:col>0</xdr:col>
      <xdr:colOff>419100</xdr:colOff>
      <xdr:row>246</xdr:row>
      <xdr:rowOff>142875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8575" y="29460825"/>
          <a:ext cx="390525" cy="447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催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場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ご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と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に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記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入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し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く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だ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さ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い</a:t>
          </a:r>
        </a:p>
        <a:p>
          <a:pPr algn="ctr"/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28575</xdr:colOff>
      <xdr:row>275</xdr:row>
      <xdr:rowOff>161925</xdr:rowOff>
    </xdr:from>
    <xdr:to>
      <xdr:col>0</xdr:col>
      <xdr:colOff>419100</xdr:colOff>
      <xdr:row>299</xdr:row>
      <xdr:rowOff>142875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575" y="39214425"/>
          <a:ext cx="390525" cy="447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催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場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ご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と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に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記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入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し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く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だ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さ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い</a:t>
          </a:r>
        </a:p>
        <a:p>
          <a:pPr algn="ctr"/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28575</xdr:colOff>
      <xdr:row>328</xdr:row>
      <xdr:rowOff>161925</xdr:rowOff>
    </xdr:from>
    <xdr:to>
      <xdr:col>0</xdr:col>
      <xdr:colOff>419100</xdr:colOff>
      <xdr:row>352</xdr:row>
      <xdr:rowOff>142875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8575" y="39214425"/>
          <a:ext cx="390525" cy="447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催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場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ご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と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に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記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入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し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く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だ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さ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い</a:t>
          </a:r>
        </a:p>
        <a:p>
          <a:pPr algn="ctr"/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0</xdr:col>
      <xdr:colOff>28575</xdr:colOff>
      <xdr:row>381</xdr:row>
      <xdr:rowOff>161925</xdr:rowOff>
    </xdr:from>
    <xdr:to>
      <xdr:col>0</xdr:col>
      <xdr:colOff>419100</xdr:colOff>
      <xdr:row>405</xdr:row>
      <xdr:rowOff>142875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8575" y="48968025"/>
          <a:ext cx="390525" cy="447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開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催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場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所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ご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と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に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記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入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し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て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く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だ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さ</a:t>
          </a:r>
          <a:endParaRPr kumimoji="1"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>
            <a:lnSpc>
              <a:spcPts val="1900"/>
            </a:lnSpc>
          </a:pP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い</a:t>
          </a:r>
        </a:p>
        <a:p>
          <a:pPr algn="ctr"/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70</xdr:row>
          <xdr:rowOff>160867</xdr:rowOff>
        </xdr:from>
        <xdr:to>
          <xdr:col>13</xdr:col>
          <xdr:colOff>81488</xdr:colOff>
          <xdr:row>72</xdr:row>
          <xdr:rowOff>27517</xdr:rowOff>
        </xdr:to>
        <xdr:grpSp>
          <xdr:nvGrpSpPr>
            <xdr:cNvPr id="16" name="グループ化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GrpSpPr/>
          </xdr:nvGrpSpPr>
          <xdr:grpSpPr>
            <a:xfrm>
              <a:off x="1574800" y="14406034"/>
              <a:ext cx="2888188" cy="247650"/>
              <a:chOff x="1574800" y="14395451"/>
              <a:chExt cx="2888188" cy="247650"/>
            </a:xfrm>
          </xdr:grpSpPr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1574800" y="14395451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2305047" y="14395451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3174999" y="14395451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4179354" y="14403918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55</xdr:row>
          <xdr:rowOff>160867</xdr:rowOff>
        </xdr:from>
        <xdr:to>
          <xdr:col>13</xdr:col>
          <xdr:colOff>81488</xdr:colOff>
          <xdr:row>57</xdr:row>
          <xdr:rowOff>27517</xdr:rowOff>
        </xdr:to>
        <xdr:grpSp>
          <xdr:nvGrpSpPr>
            <xdr:cNvPr id="15" name="グループ化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1574800" y="11537950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159" name="Check Box 135" hidden="1">
                <a:extLst>
                  <a:ext uri="{63B3BB69-23CF-44E3-9099-C40C66FF867C}">
                    <a14:compatExt spid="_x0000_s1159"/>
                  </a:ext>
                  <a:ext uri="{FF2B5EF4-FFF2-40B4-BE49-F238E27FC236}">
                    <a16:creationId xmlns:a16="http://schemas.microsoft.com/office/drawing/2014/main" id="{00000000-0008-0000-0000-000087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0" name="Check Box 136" hidden="1">
                <a:extLst>
                  <a:ext uri="{63B3BB69-23CF-44E3-9099-C40C66FF867C}">
                    <a14:compatExt spid="_x0000_s1160"/>
                  </a:ext>
                  <a:ext uri="{FF2B5EF4-FFF2-40B4-BE49-F238E27FC236}">
                    <a16:creationId xmlns:a16="http://schemas.microsoft.com/office/drawing/2014/main" id="{00000000-0008-0000-0000-000088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1" name="Check Box 137" hidden="1">
                <a:extLst>
                  <a:ext uri="{63B3BB69-23CF-44E3-9099-C40C66FF867C}">
                    <a14:compatExt spid="_x0000_s1161"/>
                  </a:ext>
                  <a:ext uri="{FF2B5EF4-FFF2-40B4-BE49-F238E27FC236}">
                    <a16:creationId xmlns:a16="http://schemas.microsoft.com/office/drawing/2014/main" id="{00000000-0008-0000-0000-000089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2" name="Check Box 138" hidden="1">
                <a:extLst>
                  <a:ext uri="{63B3BB69-23CF-44E3-9099-C40C66FF867C}">
                    <a14:compatExt spid="_x0000_s1162"/>
                  </a:ext>
                  <a:ext uri="{FF2B5EF4-FFF2-40B4-BE49-F238E27FC236}">
                    <a16:creationId xmlns:a16="http://schemas.microsoft.com/office/drawing/2014/main" id="{00000000-0008-0000-0000-00008A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85</xdr:row>
          <xdr:rowOff>160867</xdr:rowOff>
        </xdr:from>
        <xdr:to>
          <xdr:col>13</xdr:col>
          <xdr:colOff>81488</xdr:colOff>
          <xdr:row>87</xdr:row>
          <xdr:rowOff>27517</xdr:rowOff>
        </xdr:to>
        <xdr:grpSp>
          <xdr:nvGrpSpPr>
            <xdr:cNvPr id="17" name="グループ化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GrpSpPr/>
          </xdr:nvGrpSpPr>
          <xdr:grpSpPr>
            <a:xfrm>
              <a:off x="1574800" y="17274117"/>
              <a:ext cx="2888188" cy="247650"/>
              <a:chOff x="1574800" y="17263534"/>
              <a:chExt cx="2888188" cy="247650"/>
            </a:xfrm>
          </xdr:grpSpPr>
          <xdr:sp macro="" textlink="">
            <xdr:nvSpPr>
              <xdr:cNvPr id="1163" name="Check Box 139" hidden="1">
                <a:extLst>
                  <a:ext uri="{63B3BB69-23CF-44E3-9099-C40C66FF867C}">
                    <a14:compatExt spid="_x0000_s1163"/>
                  </a:ext>
                  <a:ext uri="{FF2B5EF4-FFF2-40B4-BE49-F238E27FC236}">
                    <a16:creationId xmlns:a16="http://schemas.microsoft.com/office/drawing/2014/main" id="{00000000-0008-0000-0000-00008B040000}"/>
                  </a:ext>
                </a:extLst>
              </xdr:cNvPr>
              <xdr:cNvSpPr/>
            </xdr:nvSpPr>
            <xdr:spPr bwMode="auto">
              <a:xfrm>
                <a:off x="1574800" y="17263534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4" name="Check Box 140" hidden="1">
                <a:extLst>
                  <a:ext uri="{63B3BB69-23CF-44E3-9099-C40C66FF867C}">
                    <a14:compatExt spid="_x0000_s1164"/>
                  </a:ext>
                  <a:ext uri="{FF2B5EF4-FFF2-40B4-BE49-F238E27FC236}">
                    <a16:creationId xmlns:a16="http://schemas.microsoft.com/office/drawing/2014/main" id="{00000000-0008-0000-0000-00008C040000}"/>
                  </a:ext>
                </a:extLst>
              </xdr:cNvPr>
              <xdr:cNvSpPr/>
            </xdr:nvSpPr>
            <xdr:spPr bwMode="auto">
              <a:xfrm>
                <a:off x="2305047" y="17263534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5" name="Check Box 141" hidden="1">
                <a:extLst>
                  <a:ext uri="{63B3BB69-23CF-44E3-9099-C40C66FF867C}">
                    <a14:compatExt spid="_x0000_s1165"/>
                  </a:ext>
                  <a:ext uri="{FF2B5EF4-FFF2-40B4-BE49-F238E27FC236}">
                    <a16:creationId xmlns:a16="http://schemas.microsoft.com/office/drawing/2014/main" id="{00000000-0008-0000-0000-00008D040000}"/>
                  </a:ext>
                </a:extLst>
              </xdr:cNvPr>
              <xdr:cNvSpPr/>
            </xdr:nvSpPr>
            <xdr:spPr bwMode="auto">
              <a:xfrm>
                <a:off x="3174999" y="17263534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6" name="Check Box 142" hidden="1">
                <a:extLst>
                  <a:ext uri="{63B3BB69-23CF-44E3-9099-C40C66FF867C}">
                    <a14:compatExt spid="_x0000_s1166"/>
                  </a:ext>
                  <a:ext uri="{FF2B5EF4-FFF2-40B4-BE49-F238E27FC236}">
                    <a16:creationId xmlns:a16="http://schemas.microsoft.com/office/drawing/2014/main" id="{00000000-0008-0000-0000-00008E040000}"/>
                  </a:ext>
                </a:extLst>
              </xdr:cNvPr>
              <xdr:cNvSpPr/>
            </xdr:nvSpPr>
            <xdr:spPr bwMode="auto">
              <a:xfrm>
                <a:off x="4179354" y="17272001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108</xdr:row>
          <xdr:rowOff>160867</xdr:rowOff>
        </xdr:from>
        <xdr:to>
          <xdr:col>13</xdr:col>
          <xdr:colOff>81488</xdr:colOff>
          <xdr:row>110</xdr:row>
          <xdr:rowOff>27517</xdr:rowOff>
        </xdr:to>
        <xdr:grpSp>
          <xdr:nvGrpSpPr>
            <xdr:cNvPr id="18" name="グループ化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GrpSpPr/>
          </xdr:nvGrpSpPr>
          <xdr:grpSpPr>
            <a:xfrm>
              <a:off x="1574800" y="21750867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167" name="Check Box 143" hidden="1">
                <a:extLst>
                  <a:ext uri="{63B3BB69-23CF-44E3-9099-C40C66FF867C}">
                    <a14:compatExt spid="_x0000_s1167"/>
                  </a:ext>
                  <a:ext uri="{FF2B5EF4-FFF2-40B4-BE49-F238E27FC236}">
                    <a16:creationId xmlns:a16="http://schemas.microsoft.com/office/drawing/2014/main" id="{00000000-0008-0000-0000-00008F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8" name="Check Box 144" hidden="1">
                <a:extLst>
                  <a:ext uri="{63B3BB69-23CF-44E3-9099-C40C66FF867C}">
                    <a14:compatExt spid="_x0000_s1168"/>
                  </a:ext>
                  <a:ext uri="{FF2B5EF4-FFF2-40B4-BE49-F238E27FC236}">
                    <a16:creationId xmlns:a16="http://schemas.microsoft.com/office/drawing/2014/main" id="{00000000-0008-0000-0000-000090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9" name="Check Box 145" hidden="1">
                <a:extLst>
                  <a:ext uri="{63B3BB69-23CF-44E3-9099-C40C66FF867C}">
                    <a14:compatExt spid="_x0000_s1169"/>
                  </a:ext>
                  <a:ext uri="{FF2B5EF4-FFF2-40B4-BE49-F238E27FC236}">
                    <a16:creationId xmlns:a16="http://schemas.microsoft.com/office/drawing/2014/main" id="{00000000-0008-0000-0000-000091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70" name="Check Box 146" hidden="1">
                <a:extLst>
                  <a:ext uri="{63B3BB69-23CF-44E3-9099-C40C66FF867C}">
                    <a14:compatExt spid="_x0000_s1170"/>
                  </a:ext>
                  <a:ext uri="{FF2B5EF4-FFF2-40B4-BE49-F238E27FC236}">
                    <a16:creationId xmlns:a16="http://schemas.microsoft.com/office/drawing/2014/main" id="{00000000-0008-0000-0000-000092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123</xdr:row>
          <xdr:rowOff>160867</xdr:rowOff>
        </xdr:from>
        <xdr:to>
          <xdr:col>13</xdr:col>
          <xdr:colOff>81488</xdr:colOff>
          <xdr:row>125</xdr:row>
          <xdr:rowOff>27517</xdr:rowOff>
        </xdr:to>
        <xdr:grpSp>
          <xdr:nvGrpSpPr>
            <xdr:cNvPr id="19" name="グループ化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GrpSpPr/>
          </xdr:nvGrpSpPr>
          <xdr:grpSpPr>
            <a:xfrm>
              <a:off x="1574800" y="24618950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171" name="Check Box 147" hidden="1">
                <a:extLst>
                  <a:ext uri="{63B3BB69-23CF-44E3-9099-C40C66FF867C}">
                    <a14:compatExt spid="_x0000_s1171"/>
                  </a:ext>
                  <a:ext uri="{FF2B5EF4-FFF2-40B4-BE49-F238E27FC236}">
                    <a16:creationId xmlns:a16="http://schemas.microsoft.com/office/drawing/2014/main" id="{00000000-0008-0000-0000-000093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72" name="Check Box 148" hidden="1">
                <a:extLst>
                  <a:ext uri="{63B3BB69-23CF-44E3-9099-C40C66FF867C}">
                    <a14:compatExt spid="_x0000_s1172"/>
                  </a:ext>
                  <a:ext uri="{FF2B5EF4-FFF2-40B4-BE49-F238E27FC236}">
                    <a16:creationId xmlns:a16="http://schemas.microsoft.com/office/drawing/2014/main" id="{00000000-0008-0000-0000-000094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73" name="Check Box 149" hidden="1">
                <a:extLst>
                  <a:ext uri="{63B3BB69-23CF-44E3-9099-C40C66FF867C}">
                    <a14:compatExt spid="_x0000_s1173"/>
                  </a:ext>
                  <a:ext uri="{FF2B5EF4-FFF2-40B4-BE49-F238E27FC236}">
                    <a16:creationId xmlns:a16="http://schemas.microsoft.com/office/drawing/2014/main" id="{00000000-0008-0000-0000-000095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74" name="Check Box 150" hidden="1">
                <a:extLst>
                  <a:ext uri="{63B3BB69-23CF-44E3-9099-C40C66FF867C}">
                    <a14:compatExt spid="_x0000_s1174"/>
                  </a:ext>
                  <a:ext uri="{FF2B5EF4-FFF2-40B4-BE49-F238E27FC236}">
                    <a16:creationId xmlns:a16="http://schemas.microsoft.com/office/drawing/2014/main" id="{00000000-0008-0000-0000-000096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138</xdr:row>
          <xdr:rowOff>160867</xdr:rowOff>
        </xdr:from>
        <xdr:to>
          <xdr:col>13</xdr:col>
          <xdr:colOff>81488</xdr:colOff>
          <xdr:row>140</xdr:row>
          <xdr:rowOff>27517</xdr:rowOff>
        </xdr:to>
        <xdr:grpSp>
          <xdr:nvGrpSpPr>
            <xdr:cNvPr id="20" name="グループ化 19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GrpSpPr/>
          </xdr:nvGrpSpPr>
          <xdr:grpSpPr>
            <a:xfrm>
              <a:off x="1574800" y="27487034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175" name="Check Box 151" hidden="1">
                <a:extLst>
                  <a:ext uri="{63B3BB69-23CF-44E3-9099-C40C66FF867C}">
                    <a14:compatExt spid="_x0000_s1175"/>
                  </a:ext>
                  <a:ext uri="{FF2B5EF4-FFF2-40B4-BE49-F238E27FC236}">
                    <a16:creationId xmlns:a16="http://schemas.microsoft.com/office/drawing/2014/main" id="{00000000-0008-0000-0000-000097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76" name="Check Box 152" hidden="1">
                <a:extLst>
                  <a:ext uri="{63B3BB69-23CF-44E3-9099-C40C66FF867C}">
                    <a14:compatExt spid="_x0000_s1176"/>
                  </a:ext>
                  <a:ext uri="{FF2B5EF4-FFF2-40B4-BE49-F238E27FC236}">
                    <a16:creationId xmlns:a16="http://schemas.microsoft.com/office/drawing/2014/main" id="{00000000-0008-0000-0000-000098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77" name="Check Box 153" hidden="1">
                <a:extLst>
                  <a:ext uri="{63B3BB69-23CF-44E3-9099-C40C66FF867C}">
                    <a14:compatExt spid="_x0000_s1177"/>
                  </a:ext>
                  <a:ext uri="{FF2B5EF4-FFF2-40B4-BE49-F238E27FC236}">
                    <a16:creationId xmlns:a16="http://schemas.microsoft.com/office/drawing/2014/main" id="{00000000-0008-0000-0000-000099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78" name="Check Box 154" hidden="1">
                <a:extLst>
                  <a:ext uri="{63B3BB69-23CF-44E3-9099-C40C66FF867C}">
                    <a14:compatExt spid="_x0000_s1178"/>
                  </a:ext>
                  <a:ext uri="{FF2B5EF4-FFF2-40B4-BE49-F238E27FC236}">
                    <a16:creationId xmlns:a16="http://schemas.microsoft.com/office/drawing/2014/main" id="{00000000-0008-0000-0000-00009A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161</xdr:row>
          <xdr:rowOff>160867</xdr:rowOff>
        </xdr:from>
        <xdr:to>
          <xdr:col>13</xdr:col>
          <xdr:colOff>81488</xdr:colOff>
          <xdr:row>163</xdr:row>
          <xdr:rowOff>27517</xdr:rowOff>
        </xdr:to>
        <xdr:grpSp>
          <xdr:nvGrpSpPr>
            <xdr:cNvPr id="21" name="グループ化 20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GrpSpPr/>
          </xdr:nvGrpSpPr>
          <xdr:grpSpPr>
            <a:xfrm>
              <a:off x="1574800" y="31963784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179" name="Check Box 155" hidden="1">
                <a:extLst>
                  <a:ext uri="{63B3BB69-23CF-44E3-9099-C40C66FF867C}">
                    <a14:compatExt spid="_x0000_s1179"/>
                  </a:ext>
                  <a:ext uri="{FF2B5EF4-FFF2-40B4-BE49-F238E27FC236}">
                    <a16:creationId xmlns:a16="http://schemas.microsoft.com/office/drawing/2014/main" id="{00000000-0008-0000-0000-00009B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80" name="Check Box 156" hidden="1">
                <a:extLst>
                  <a:ext uri="{63B3BB69-23CF-44E3-9099-C40C66FF867C}">
                    <a14:compatExt spid="_x0000_s1180"/>
                  </a:ext>
                  <a:ext uri="{FF2B5EF4-FFF2-40B4-BE49-F238E27FC236}">
                    <a16:creationId xmlns:a16="http://schemas.microsoft.com/office/drawing/2014/main" id="{00000000-0008-0000-0000-00009C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81" name="Check Box 157" hidden="1">
                <a:extLst>
                  <a:ext uri="{63B3BB69-23CF-44E3-9099-C40C66FF867C}">
                    <a14:compatExt spid="_x0000_s1181"/>
                  </a:ext>
                  <a:ext uri="{FF2B5EF4-FFF2-40B4-BE49-F238E27FC236}">
                    <a16:creationId xmlns:a16="http://schemas.microsoft.com/office/drawing/2014/main" id="{00000000-0008-0000-0000-00009D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82" name="Check Box 158" hidden="1">
                <a:extLst>
                  <a:ext uri="{63B3BB69-23CF-44E3-9099-C40C66FF867C}">
                    <a14:compatExt spid="_x0000_s1182"/>
                  </a:ext>
                  <a:ext uri="{FF2B5EF4-FFF2-40B4-BE49-F238E27FC236}">
                    <a16:creationId xmlns:a16="http://schemas.microsoft.com/office/drawing/2014/main" id="{00000000-0008-0000-0000-00009E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176</xdr:row>
          <xdr:rowOff>160867</xdr:rowOff>
        </xdr:from>
        <xdr:to>
          <xdr:col>13</xdr:col>
          <xdr:colOff>81488</xdr:colOff>
          <xdr:row>178</xdr:row>
          <xdr:rowOff>27517</xdr:rowOff>
        </xdr:to>
        <xdr:grpSp>
          <xdr:nvGrpSpPr>
            <xdr:cNvPr id="22" name="グループ化 21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GrpSpPr/>
          </xdr:nvGrpSpPr>
          <xdr:grpSpPr>
            <a:xfrm>
              <a:off x="1574800" y="34831867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183" name="Check Box 159" hidden="1">
                <a:extLst>
                  <a:ext uri="{63B3BB69-23CF-44E3-9099-C40C66FF867C}">
                    <a14:compatExt spid="_x0000_s1183"/>
                  </a:ext>
                  <a:ext uri="{FF2B5EF4-FFF2-40B4-BE49-F238E27FC236}">
                    <a16:creationId xmlns:a16="http://schemas.microsoft.com/office/drawing/2014/main" id="{00000000-0008-0000-0000-00009F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84" name="Check Box 160" hidden="1">
                <a:extLst>
                  <a:ext uri="{63B3BB69-23CF-44E3-9099-C40C66FF867C}">
                    <a14:compatExt spid="_x0000_s1184"/>
                  </a:ext>
                  <a:ext uri="{FF2B5EF4-FFF2-40B4-BE49-F238E27FC236}">
                    <a16:creationId xmlns:a16="http://schemas.microsoft.com/office/drawing/2014/main" id="{00000000-0008-0000-0000-0000A0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85" name="Check Box 161" hidden="1">
                <a:extLst>
                  <a:ext uri="{63B3BB69-23CF-44E3-9099-C40C66FF867C}">
                    <a14:compatExt spid="_x0000_s1185"/>
                  </a:ext>
                  <a:ext uri="{FF2B5EF4-FFF2-40B4-BE49-F238E27FC236}">
                    <a16:creationId xmlns:a16="http://schemas.microsoft.com/office/drawing/2014/main" id="{00000000-0008-0000-0000-0000A1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86" name="Check Box 162" hidden="1">
                <a:extLst>
                  <a:ext uri="{63B3BB69-23CF-44E3-9099-C40C66FF867C}">
                    <a14:compatExt spid="_x0000_s1186"/>
                  </a:ext>
                  <a:ext uri="{FF2B5EF4-FFF2-40B4-BE49-F238E27FC236}">
                    <a16:creationId xmlns:a16="http://schemas.microsoft.com/office/drawing/2014/main" id="{00000000-0008-0000-0000-0000A2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191</xdr:row>
          <xdr:rowOff>160867</xdr:rowOff>
        </xdr:from>
        <xdr:to>
          <xdr:col>13</xdr:col>
          <xdr:colOff>81488</xdr:colOff>
          <xdr:row>193</xdr:row>
          <xdr:rowOff>27517</xdr:rowOff>
        </xdr:to>
        <xdr:grpSp>
          <xdr:nvGrpSpPr>
            <xdr:cNvPr id="23" name="グループ化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GrpSpPr/>
          </xdr:nvGrpSpPr>
          <xdr:grpSpPr>
            <a:xfrm>
              <a:off x="1574800" y="37699950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187" name="Check Box 163" hidden="1">
                <a:extLst>
                  <a:ext uri="{63B3BB69-23CF-44E3-9099-C40C66FF867C}">
                    <a14:compatExt spid="_x0000_s1187"/>
                  </a:ext>
                  <a:ext uri="{FF2B5EF4-FFF2-40B4-BE49-F238E27FC236}">
                    <a16:creationId xmlns:a16="http://schemas.microsoft.com/office/drawing/2014/main" id="{00000000-0008-0000-0000-0000A3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88" name="Check Box 164" hidden="1">
                <a:extLst>
                  <a:ext uri="{63B3BB69-23CF-44E3-9099-C40C66FF867C}">
                    <a14:compatExt spid="_x0000_s1188"/>
                  </a:ext>
                  <a:ext uri="{FF2B5EF4-FFF2-40B4-BE49-F238E27FC236}">
                    <a16:creationId xmlns:a16="http://schemas.microsoft.com/office/drawing/2014/main" id="{00000000-0008-0000-0000-0000A4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89" name="Check Box 165" hidden="1">
                <a:extLst>
                  <a:ext uri="{63B3BB69-23CF-44E3-9099-C40C66FF867C}">
                    <a14:compatExt spid="_x0000_s1189"/>
                  </a:ext>
                  <a:ext uri="{FF2B5EF4-FFF2-40B4-BE49-F238E27FC236}">
                    <a16:creationId xmlns:a16="http://schemas.microsoft.com/office/drawing/2014/main" id="{00000000-0008-0000-0000-0000A5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90" name="Check Box 166" hidden="1">
                <a:extLst>
                  <a:ext uri="{63B3BB69-23CF-44E3-9099-C40C66FF867C}">
                    <a14:compatExt spid="_x0000_s1190"/>
                  </a:ext>
                  <a:ext uri="{FF2B5EF4-FFF2-40B4-BE49-F238E27FC236}">
                    <a16:creationId xmlns:a16="http://schemas.microsoft.com/office/drawing/2014/main" id="{00000000-0008-0000-0000-0000A6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214</xdr:row>
          <xdr:rowOff>160867</xdr:rowOff>
        </xdr:from>
        <xdr:to>
          <xdr:col>13</xdr:col>
          <xdr:colOff>81488</xdr:colOff>
          <xdr:row>216</xdr:row>
          <xdr:rowOff>27517</xdr:rowOff>
        </xdr:to>
        <xdr:grpSp>
          <xdr:nvGrpSpPr>
            <xdr:cNvPr id="24" name="グループ化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GrpSpPr/>
          </xdr:nvGrpSpPr>
          <xdr:grpSpPr>
            <a:xfrm>
              <a:off x="1574800" y="42176700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191" name="Check Box 167" hidden="1">
                <a:extLst>
                  <a:ext uri="{63B3BB69-23CF-44E3-9099-C40C66FF867C}">
                    <a14:compatExt spid="_x0000_s1191"/>
                  </a:ext>
                  <a:ext uri="{FF2B5EF4-FFF2-40B4-BE49-F238E27FC236}">
                    <a16:creationId xmlns:a16="http://schemas.microsoft.com/office/drawing/2014/main" id="{00000000-0008-0000-0000-0000A7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92" name="Check Box 168" hidden="1">
                <a:extLst>
                  <a:ext uri="{63B3BB69-23CF-44E3-9099-C40C66FF867C}">
                    <a14:compatExt spid="_x0000_s1192"/>
                  </a:ext>
                  <a:ext uri="{FF2B5EF4-FFF2-40B4-BE49-F238E27FC236}">
                    <a16:creationId xmlns:a16="http://schemas.microsoft.com/office/drawing/2014/main" id="{00000000-0008-0000-0000-0000A8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93" name="Check Box 169" hidden="1">
                <a:extLst>
                  <a:ext uri="{63B3BB69-23CF-44E3-9099-C40C66FF867C}">
                    <a14:compatExt spid="_x0000_s1193"/>
                  </a:ext>
                  <a:ext uri="{FF2B5EF4-FFF2-40B4-BE49-F238E27FC236}">
                    <a16:creationId xmlns:a16="http://schemas.microsoft.com/office/drawing/2014/main" id="{00000000-0008-0000-0000-0000A9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94" name="Check Box 170" hidden="1">
                <a:extLst>
                  <a:ext uri="{63B3BB69-23CF-44E3-9099-C40C66FF867C}">
                    <a14:compatExt spid="_x0000_s1194"/>
                  </a:ext>
                  <a:ext uri="{FF2B5EF4-FFF2-40B4-BE49-F238E27FC236}">
                    <a16:creationId xmlns:a16="http://schemas.microsoft.com/office/drawing/2014/main" id="{00000000-0008-0000-0000-0000AA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229</xdr:row>
          <xdr:rowOff>160867</xdr:rowOff>
        </xdr:from>
        <xdr:to>
          <xdr:col>13</xdr:col>
          <xdr:colOff>81488</xdr:colOff>
          <xdr:row>231</xdr:row>
          <xdr:rowOff>27517</xdr:rowOff>
        </xdr:to>
        <xdr:grpSp>
          <xdr:nvGrpSpPr>
            <xdr:cNvPr id="25" name="グループ化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GrpSpPr/>
          </xdr:nvGrpSpPr>
          <xdr:grpSpPr>
            <a:xfrm>
              <a:off x="1574800" y="45044784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195" name="Check Box 171" hidden="1">
                <a:extLst>
                  <a:ext uri="{63B3BB69-23CF-44E3-9099-C40C66FF867C}">
                    <a14:compatExt spid="_x0000_s1195"/>
                  </a:ext>
                  <a:ext uri="{FF2B5EF4-FFF2-40B4-BE49-F238E27FC236}">
                    <a16:creationId xmlns:a16="http://schemas.microsoft.com/office/drawing/2014/main" id="{00000000-0008-0000-0000-0000AB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96" name="Check Box 172" hidden="1">
                <a:extLst>
                  <a:ext uri="{63B3BB69-23CF-44E3-9099-C40C66FF867C}">
                    <a14:compatExt spid="_x0000_s1196"/>
                  </a:ext>
                  <a:ext uri="{FF2B5EF4-FFF2-40B4-BE49-F238E27FC236}">
                    <a16:creationId xmlns:a16="http://schemas.microsoft.com/office/drawing/2014/main" id="{00000000-0008-0000-0000-0000AC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97" name="Check Box 173" hidden="1">
                <a:extLst>
                  <a:ext uri="{63B3BB69-23CF-44E3-9099-C40C66FF867C}">
                    <a14:compatExt spid="_x0000_s1197"/>
                  </a:ext>
                  <a:ext uri="{FF2B5EF4-FFF2-40B4-BE49-F238E27FC236}">
                    <a16:creationId xmlns:a16="http://schemas.microsoft.com/office/drawing/2014/main" id="{00000000-0008-0000-0000-0000AD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98" name="Check Box 174" hidden="1">
                <a:extLst>
                  <a:ext uri="{63B3BB69-23CF-44E3-9099-C40C66FF867C}">
                    <a14:compatExt spid="_x0000_s1198"/>
                  </a:ext>
                  <a:ext uri="{FF2B5EF4-FFF2-40B4-BE49-F238E27FC236}">
                    <a16:creationId xmlns:a16="http://schemas.microsoft.com/office/drawing/2014/main" id="{00000000-0008-0000-0000-0000AE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244</xdr:row>
          <xdr:rowOff>160867</xdr:rowOff>
        </xdr:from>
        <xdr:to>
          <xdr:col>13</xdr:col>
          <xdr:colOff>81488</xdr:colOff>
          <xdr:row>246</xdr:row>
          <xdr:rowOff>27517</xdr:rowOff>
        </xdr:to>
        <xdr:grpSp>
          <xdr:nvGrpSpPr>
            <xdr:cNvPr id="26" name="グループ化 25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GrpSpPr/>
          </xdr:nvGrpSpPr>
          <xdr:grpSpPr>
            <a:xfrm>
              <a:off x="1574800" y="47912867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199" name="Check Box 175" hidden="1">
                <a:extLst>
                  <a:ext uri="{63B3BB69-23CF-44E3-9099-C40C66FF867C}">
                    <a14:compatExt spid="_x0000_s1199"/>
                  </a:ext>
                  <a:ext uri="{FF2B5EF4-FFF2-40B4-BE49-F238E27FC236}">
                    <a16:creationId xmlns:a16="http://schemas.microsoft.com/office/drawing/2014/main" id="{00000000-0008-0000-0000-0000AF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00" name="Check Box 176" hidden="1">
                <a:extLst>
                  <a:ext uri="{63B3BB69-23CF-44E3-9099-C40C66FF867C}">
                    <a14:compatExt spid="_x0000_s1200"/>
                  </a:ext>
                  <a:ext uri="{FF2B5EF4-FFF2-40B4-BE49-F238E27FC236}">
                    <a16:creationId xmlns:a16="http://schemas.microsoft.com/office/drawing/2014/main" id="{00000000-0008-0000-0000-0000B0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01" name="Check Box 177" hidden="1">
                <a:extLst>
                  <a:ext uri="{63B3BB69-23CF-44E3-9099-C40C66FF867C}">
                    <a14:compatExt spid="_x0000_s1201"/>
                  </a:ext>
                  <a:ext uri="{FF2B5EF4-FFF2-40B4-BE49-F238E27FC236}">
                    <a16:creationId xmlns:a16="http://schemas.microsoft.com/office/drawing/2014/main" id="{00000000-0008-0000-0000-0000B1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02" name="Check Box 178" hidden="1">
                <a:extLst>
                  <a:ext uri="{63B3BB69-23CF-44E3-9099-C40C66FF867C}">
                    <a14:compatExt spid="_x0000_s1202"/>
                  </a:ext>
                  <a:ext uri="{FF2B5EF4-FFF2-40B4-BE49-F238E27FC236}">
                    <a16:creationId xmlns:a16="http://schemas.microsoft.com/office/drawing/2014/main" id="{00000000-0008-0000-0000-0000B2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267</xdr:row>
          <xdr:rowOff>160867</xdr:rowOff>
        </xdr:from>
        <xdr:to>
          <xdr:col>13</xdr:col>
          <xdr:colOff>81488</xdr:colOff>
          <xdr:row>269</xdr:row>
          <xdr:rowOff>27517</xdr:rowOff>
        </xdr:to>
        <xdr:grpSp>
          <xdr:nvGrpSpPr>
            <xdr:cNvPr id="27" name="グループ化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GrpSpPr/>
          </xdr:nvGrpSpPr>
          <xdr:grpSpPr>
            <a:xfrm>
              <a:off x="1574800" y="52389617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203" name="Check Box 179" hidden="1">
                <a:extLst>
                  <a:ext uri="{63B3BB69-23CF-44E3-9099-C40C66FF867C}">
                    <a14:compatExt spid="_x0000_s1203"/>
                  </a:ext>
                  <a:ext uri="{FF2B5EF4-FFF2-40B4-BE49-F238E27FC236}">
                    <a16:creationId xmlns:a16="http://schemas.microsoft.com/office/drawing/2014/main" id="{00000000-0008-0000-0000-0000B3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04" name="Check Box 180" hidden="1">
                <a:extLst>
                  <a:ext uri="{63B3BB69-23CF-44E3-9099-C40C66FF867C}">
                    <a14:compatExt spid="_x0000_s1204"/>
                  </a:ext>
                  <a:ext uri="{FF2B5EF4-FFF2-40B4-BE49-F238E27FC236}">
                    <a16:creationId xmlns:a16="http://schemas.microsoft.com/office/drawing/2014/main" id="{00000000-0008-0000-0000-0000B4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06" name="Check Box 182" hidden="1">
                <a:extLst>
                  <a:ext uri="{63B3BB69-23CF-44E3-9099-C40C66FF867C}">
                    <a14:compatExt spid="_x0000_s1206"/>
                  </a:ext>
                  <a:ext uri="{FF2B5EF4-FFF2-40B4-BE49-F238E27FC236}">
                    <a16:creationId xmlns:a16="http://schemas.microsoft.com/office/drawing/2014/main" id="{00000000-0008-0000-0000-0000B6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05" name="Check Box 181" hidden="1">
                <a:extLst>
                  <a:ext uri="{63B3BB69-23CF-44E3-9099-C40C66FF867C}">
                    <a14:compatExt spid="_x0000_s1205"/>
                  </a:ext>
                  <a:ext uri="{FF2B5EF4-FFF2-40B4-BE49-F238E27FC236}">
                    <a16:creationId xmlns:a16="http://schemas.microsoft.com/office/drawing/2014/main" id="{00000000-0008-0000-0000-0000B5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282</xdr:row>
          <xdr:rowOff>160867</xdr:rowOff>
        </xdr:from>
        <xdr:to>
          <xdr:col>13</xdr:col>
          <xdr:colOff>81488</xdr:colOff>
          <xdr:row>284</xdr:row>
          <xdr:rowOff>27517</xdr:rowOff>
        </xdr:to>
        <xdr:grpSp>
          <xdr:nvGrpSpPr>
            <xdr:cNvPr id="28" name="グループ化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GrpSpPr/>
          </xdr:nvGrpSpPr>
          <xdr:grpSpPr>
            <a:xfrm>
              <a:off x="1574800" y="55257700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207" name="Check Box 183" hidden="1">
                <a:extLst>
                  <a:ext uri="{63B3BB69-23CF-44E3-9099-C40C66FF867C}">
                    <a14:compatExt spid="_x0000_s1207"/>
                  </a:ext>
                  <a:ext uri="{FF2B5EF4-FFF2-40B4-BE49-F238E27FC236}">
                    <a16:creationId xmlns:a16="http://schemas.microsoft.com/office/drawing/2014/main" id="{00000000-0008-0000-0000-0000B7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08" name="Check Box 184" hidden="1">
                <a:extLst>
                  <a:ext uri="{63B3BB69-23CF-44E3-9099-C40C66FF867C}">
                    <a14:compatExt spid="_x0000_s1208"/>
                  </a:ext>
                  <a:ext uri="{FF2B5EF4-FFF2-40B4-BE49-F238E27FC236}">
                    <a16:creationId xmlns:a16="http://schemas.microsoft.com/office/drawing/2014/main" id="{00000000-0008-0000-0000-0000B8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09" name="Check Box 185" hidden="1">
                <a:extLst>
                  <a:ext uri="{63B3BB69-23CF-44E3-9099-C40C66FF867C}">
                    <a14:compatExt spid="_x0000_s1209"/>
                  </a:ext>
                  <a:ext uri="{FF2B5EF4-FFF2-40B4-BE49-F238E27FC236}">
                    <a16:creationId xmlns:a16="http://schemas.microsoft.com/office/drawing/2014/main" id="{00000000-0008-0000-0000-0000B9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10" name="Check Box 186" hidden="1">
                <a:extLst>
                  <a:ext uri="{63B3BB69-23CF-44E3-9099-C40C66FF867C}">
                    <a14:compatExt spid="_x0000_s1210"/>
                  </a:ext>
                  <a:ext uri="{FF2B5EF4-FFF2-40B4-BE49-F238E27FC236}">
                    <a16:creationId xmlns:a16="http://schemas.microsoft.com/office/drawing/2014/main" id="{00000000-0008-0000-0000-0000BA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297</xdr:row>
          <xdr:rowOff>160867</xdr:rowOff>
        </xdr:from>
        <xdr:to>
          <xdr:col>13</xdr:col>
          <xdr:colOff>81488</xdr:colOff>
          <xdr:row>299</xdr:row>
          <xdr:rowOff>27517</xdr:rowOff>
        </xdr:to>
        <xdr:grpSp>
          <xdr:nvGrpSpPr>
            <xdr:cNvPr id="29" name="グループ化 2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GrpSpPr/>
          </xdr:nvGrpSpPr>
          <xdr:grpSpPr>
            <a:xfrm>
              <a:off x="1574800" y="58125784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211" name="Check Box 187" hidden="1">
                <a:extLst>
                  <a:ext uri="{63B3BB69-23CF-44E3-9099-C40C66FF867C}">
                    <a14:compatExt spid="_x0000_s1211"/>
                  </a:ext>
                  <a:ext uri="{FF2B5EF4-FFF2-40B4-BE49-F238E27FC236}">
                    <a16:creationId xmlns:a16="http://schemas.microsoft.com/office/drawing/2014/main" id="{00000000-0008-0000-0000-0000BB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12" name="Check Box 188" hidden="1">
                <a:extLst>
                  <a:ext uri="{63B3BB69-23CF-44E3-9099-C40C66FF867C}">
                    <a14:compatExt spid="_x0000_s1212"/>
                  </a:ext>
                  <a:ext uri="{FF2B5EF4-FFF2-40B4-BE49-F238E27FC236}">
                    <a16:creationId xmlns:a16="http://schemas.microsoft.com/office/drawing/2014/main" id="{00000000-0008-0000-0000-0000BC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13" name="Check Box 189" hidden="1">
                <a:extLst>
                  <a:ext uri="{63B3BB69-23CF-44E3-9099-C40C66FF867C}">
                    <a14:compatExt spid="_x0000_s1213"/>
                  </a:ext>
                  <a:ext uri="{FF2B5EF4-FFF2-40B4-BE49-F238E27FC236}">
                    <a16:creationId xmlns:a16="http://schemas.microsoft.com/office/drawing/2014/main" id="{00000000-0008-0000-0000-0000BD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14" name="Check Box 190" hidden="1">
                <a:extLst>
                  <a:ext uri="{63B3BB69-23CF-44E3-9099-C40C66FF867C}">
                    <a14:compatExt spid="_x0000_s1214"/>
                  </a:ext>
                  <a:ext uri="{FF2B5EF4-FFF2-40B4-BE49-F238E27FC236}">
                    <a16:creationId xmlns:a16="http://schemas.microsoft.com/office/drawing/2014/main" id="{00000000-0008-0000-0000-0000BE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320</xdr:row>
          <xdr:rowOff>160867</xdr:rowOff>
        </xdr:from>
        <xdr:to>
          <xdr:col>13</xdr:col>
          <xdr:colOff>81488</xdr:colOff>
          <xdr:row>322</xdr:row>
          <xdr:rowOff>27517</xdr:rowOff>
        </xdr:to>
        <xdr:grpSp>
          <xdr:nvGrpSpPr>
            <xdr:cNvPr id="30" name="グループ化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GrpSpPr/>
          </xdr:nvGrpSpPr>
          <xdr:grpSpPr>
            <a:xfrm>
              <a:off x="1574800" y="62602534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215" name="Check Box 191" hidden="1">
                <a:extLst>
                  <a:ext uri="{63B3BB69-23CF-44E3-9099-C40C66FF867C}">
                    <a14:compatExt spid="_x0000_s1215"/>
                  </a:ext>
                  <a:ext uri="{FF2B5EF4-FFF2-40B4-BE49-F238E27FC236}">
                    <a16:creationId xmlns:a16="http://schemas.microsoft.com/office/drawing/2014/main" id="{00000000-0008-0000-0000-0000BF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16" name="Check Box 192" hidden="1">
                <a:extLst>
                  <a:ext uri="{63B3BB69-23CF-44E3-9099-C40C66FF867C}">
                    <a14:compatExt spid="_x0000_s1216"/>
                  </a:ext>
                  <a:ext uri="{FF2B5EF4-FFF2-40B4-BE49-F238E27FC236}">
                    <a16:creationId xmlns:a16="http://schemas.microsoft.com/office/drawing/2014/main" id="{00000000-0008-0000-0000-0000C0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17" name="Check Box 193" hidden="1">
                <a:extLst>
                  <a:ext uri="{63B3BB69-23CF-44E3-9099-C40C66FF867C}">
                    <a14:compatExt spid="_x0000_s1217"/>
                  </a:ext>
                  <a:ext uri="{FF2B5EF4-FFF2-40B4-BE49-F238E27FC236}">
                    <a16:creationId xmlns:a16="http://schemas.microsoft.com/office/drawing/2014/main" id="{00000000-0008-0000-0000-0000C1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18" name="Check Box 194" hidden="1">
                <a:extLst>
                  <a:ext uri="{63B3BB69-23CF-44E3-9099-C40C66FF867C}">
                    <a14:compatExt spid="_x0000_s1218"/>
                  </a:ext>
                  <a:ext uri="{FF2B5EF4-FFF2-40B4-BE49-F238E27FC236}">
                    <a16:creationId xmlns:a16="http://schemas.microsoft.com/office/drawing/2014/main" id="{00000000-0008-0000-0000-0000C2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335</xdr:row>
          <xdr:rowOff>160867</xdr:rowOff>
        </xdr:from>
        <xdr:to>
          <xdr:col>13</xdr:col>
          <xdr:colOff>81488</xdr:colOff>
          <xdr:row>337</xdr:row>
          <xdr:rowOff>27517</xdr:rowOff>
        </xdr:to>
        <xdr:grpSp>
          <xdr:nvGrpSpPr>
            <xdr:cNvPr id="31" name="グループ化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GrpSpPr/>
          </xdr:nvGrpSpPr>
          <xdr:grpSpPr>
            <a:xfrm>
              <a:off x="1574800" y="65470617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219" name="Check Box 195" hidden="1">
                <a:extLst>
                  <a:ext uri="{63B3BB69-23CF-44E3-9099-C40C66FF867C}">
                    <a14:compatExt spid="_x0000_s1219"/>
                  </a:ext>
                  <a:ext uri="{FF2B5EF4-FFF2-40B4-BE49-F238E27FC236}">
                    <a16:creationId xmlns:a16="http://schemas.microsoft.com/office/drawing/2014/main" id="{00000000-0008-0000-0000-0000C3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0" name="Check Box 196" hidden="1">
                <a:extLst>
                  <a:ext uri="{63B3BB69-23CF-44E3-9099-C40C66FF867C}">
                    <a14:compatExt spid="_x0000_s1220"/>
                  </a:ext>
                  <a:ext uri="{FF2B5EF4-FFF2-40B4-BE49-F238E27FC236}">
                    <a16:creationId xmlns:a16="http://schemas.microsoft.com/office/drawing/2014/main" id="{00000000-0008-0000-0000-0000C4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1" name="Check Box 197" hidden="1">
                <a:extLst>
                  <a:ext uri="{63B3BB69-23CF-44E3-9099-C40C66FF867C}">
                    <a14:compatExt spid="_x0000_s1221"/>
                  </a:ext>
                  <a:ext uri="{FF2B5EF4-FFF2-40B4-BE49-F238E27FC236}">
                    <a16:creationId xmlns:a16="http://schemas.microsoft.com/office/drawing/2014/main" id="{00000000-0008-0000-0000-0000C5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2" name="Check Box 198" hidden="1">
                <a:extLst>
                  <a:ext uri="{63B3BB69-23CF-44E3-9099-C40C66FF867C}">
                    <a14:compatExt spid="_x0000_s1222"/>
                  </a:ext>
                  <a:ext uri="{FF2B5EF4-FFF2-40B4-BE49-F238E27FC236}">
                    <a16:creationId xmlns:a16="http://schemas.microsoft.com/office/drawing/2014/main" id="{00000000-0008-0000-0000-0000C6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350</xdr:row>
          <xdr:rowOff>160867</xdr:rowOff>
        </xdr:from>
        <xdr:to>
          <xdr:col>13</xdr:col>
          <xdr:colOff>81488</xdr:colOff>
          <xdr:row>352</xdr:row>
          <xdr:rowOff>27517</xdr:rowOff>
        </xdr:to>
        <xdr:grpSp>
          <xdr:nvGrpSpPr>
            <xdr:cNvPr id="1223" name="グループ化 1222">
              <a:extLs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GrpSpPr/>
          </xdr:nvGrpSpPr>
          <xdr:grpSpPr>
            <a:xfrm>
              <a:off x="1574800" y="68338700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2" name="Check Box 199" hidden="1">
                <a:extLst>
                  <a:ext uri="{63B3BB69-23CF-44E3-9099-C40C66FF867C}">
                    <a14:compatExt spid="_x0000_s1223"/>
                  </a:ext>
                  <a:ext uri="{FF2B5EF4-FFF2-40B4-BE49-F238E27FC236}">
                    <a16:creationId xmlns:a16="http://schemas.microsoft.com/office/drawing/2014/main" id="{00000000-0008-0000-0000-00000200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4" name="Check Box 200" hidden="1">
                <a:extLst>
                  <a:ext uri="{63B3BB69-23CF-44E3-9099-C40C66FF867C}">
                    <a14:compatExt spid="_x0000_s1224"/>
                  </a:ext>
                  <a:ext uri="{FF2B5EF4-FFF2-40B4-BE49-F238E27FC236}">
                    <a16:creationId xmlns:a16="http://schemas.microsoft.com/office/drawing/2014/main" id="{00000000-0008-0000-0000-0000C8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5" name="Check Box 201" hidden="1">
                <a:extLst>
                  <a:ext uri="{63B3BB69-23CF-44E3-9099-C40C66FF867C}">
                    <a14:compatExt spid="_x0000_s1225"/>
                  </a:ext>
                  <a:ext uri="{FF2B5EF4-FFF2-40B4-BE49-F238E27FC236}">
                    <a16:creationId xmlns:a16="http://schemas.microsoft.com/office/drawing/2014/main" id="{00000000-0008-0000-0000-0000C9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6" name="Check Box 202" hidden="1">
                <a:extLst>
                  <a:ext uri="{63B3BB69-23CF-44E3-9099-C40C66FF867C}">
                    <a14:compatExt spid="_x0000_s1226"/>
                  </a:ext>
                  <a:ext uri="{FF2B5EF4-FFF2-40B4-BE49-F238E27FC236}">
                    <a16:creationId xmlns:a16="http://schemas.microsoft.com/office/drawing/2014/main" id="{00000000-0008-0000-0000-0000CA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373</xdr:row>
          <xdr:rowOff>160867</xdr:rowOff>
        </xdr:from>
        <xdr:to>
          <xdr:col>13</xdr:col>
          <xdr:colOff>81488</xdr:colOff>
          <xdr:row>375</xdr:row>
          <xdr:rowOff>27517</xdr:rowOff>
        </xdr:to>
        <xdr:grpSp>
          <xdr:nvGrpSpPr>
            <xdr:cNvPr id="1228" name="グループ化 1227">
              <a:extLst>
                <a:ext uri="{FF2B5EF4-FFF2-40B4-BE49-F238E27FC236}">
                  <a16:creationId xmlns:a16="http://schemas.microsoft.com/office/drawing/2014/main" id="{00000000-0008-0000-0000-0000CC040000}"/>
                </a:ext>
              </a:extLst>
            </xdr:cNvPr>
            <xdr:cNvGrpSpPr/>
          </xdr:nvGrpSpPr>
          <xdr:grpSpPr>
            <a:xfrm>
              <a:off x="1574800" y="72815450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227" name="Check Box 203" hidden="1">
                <a:extLst>
                  <a:ext uri="{63B3BB69-23CF-44E3-9099-C40C66FF867C}">
                    <a14:compatExt spid="_x0000_s1227"/>
                  </a:ext>
                  <a:ext uri="{FF2B5EF4-FFF2-40B4-BE49-F238E27FC236}">
                    <a16:creationId xmlns:a16="http://schemas.microsoft.com/office/drawing/2014/main" id="{00000000-0008-0000-0000-0000CB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" name="Check Box 204" hidden="1">
                <a:extLst>
                  <a:ext uri="{63B3BB69-23CF-44E3-9099-C40C66FF867C}">
                    <a14:compatExt spid="_x0000_s1228"/>
                  </a:ext>
                  <a:ext uri="{FF2B5EF4-FFF2-40B4-BE49-F238E27FC236}">
                    <a16:creationId xmlns:a16="http://schemas.microsoft.com/office/drawing/2014/main" id="{00000000-0008-0000-0000-00000300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29" name="Check Box 205" hidden="1">
                <a:extLst>
                  <a:ext uri="{63B3BB69-23CF-44E3-9099-C40C66FF867C}">
                    <a14:compatExt spid="_x0000_s1229"/>
                  </a:ext>
                  <a:ext uri="{FF2B5EF4-FFF2-40B4-BE49-F238E27FC236}">
                    <a16:creationId xmlns:a16="http://schemas.microsoft.com/office/drawing/2014/main" id="{00000000-0008-0000-0000-0000CD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0" name="Check Box 206" hidden="1">
                <a:extLst>
                  <a:ext uri="{63B3BB69-23CF-44E3-9099-C40C66FF867C}">
                    <a14:compatExt spid="_x0000_s1230"/>
                  </a:ext>
                  <a:ext uri="{FF2B5EF4-FFF2-40B4-BE49-F238E27FC236}">
                    <a16:creationId xmlns:a16="http://schemas.microsoft.com/office/drawing/2014/main" id="{00000000-0008-0000-0000-0000CE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388</xdr:row>
          <xdr:rowOff>160867</xdr:rowOff>
        </xdr:from>
        <xdr:to>
          <xdr:col>13</xdr:col>
          <xdr:colOff>81488</xdr:colOff>
          <xdr:row>390</xdr:row>
          <xdr:rowOff>27517</xdr:rowOff>
        </xdr:to>
        <xdr:grpSp>
          <xdr:nvGrpSpPr>
            <xdr:cNvPr id="1233" name="グループ化 1232">
              <a:extLst>
                <a:ext uri="{FF2B5EF4-FFF2-40B4-BE49-F238E27FC236}">
                  <a16:creationId xmlns:a16="http://schemas.microsoft.com/office/drawing/2014/main" id="{00000000-0008-0000-0000-0000D1040000}"/>
                </a:ext>
              </a:extLst>
            </xdr:cNvPr>
            <xdr:cNvGrpSpPr/>
          </xdr:nvGrpSpPr>
          <xdr:grpSpPr>
            <a:xfrm>
              <a:off x="1574800" y="75683534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231" name="Check Box 207" hidden="1">
                <a:extLst>
                  <a:ext uri="{63B3BB69-23CF-44E3-9099-C40C66FF867C}">
                    <a14:compatExt spid="_x0000_s1231"/>
                  </a:ext>
                  <a:ext uri="{FF2B5EF4-FFF2-40B4-BE49-F238E27FC236}">
                    <a16:creationId xmlns:a16="http://schemas.microsoft.com/office/drawing/2014/main" id="{00000000-0008-0000-0000-0000CF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2" name="Check Box 208" hidden="1">
                <a:extLst>
                  <a:ext uri="{63B3BB69-23CF-44E3-9099-C40C66FF867C}">
                    <a14:compatExt spid="_x0000_s1232"/>
                  </a:ext>
                  <a:ext uri="{FF2B5EF4-FFF2-40B4-BE49-F238E27FC236}">
                    <a16:creationId xmlns:a16="http://schemas.microsoft.com/office/drawing/2014/main" id="{00000000-0008-0000-0000-0000D0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" name="Check Box 209" hidden="1">
                <a:extLst>
                  <a:ext uri="{63B3BB69-23CF-44E3-9099-C40C66FF867C}">
                    <a14:compatExt spid="_x0000_s1233"/>
                  </a:ext>
                  <a:ext uri="{FF2B5EF4-FFF2-40B4-BE49-F238E27FC236}">
                    <a16:creationId xmlns:a16="http://schemas.microsoft.com/office/drawing/2014/main" id="{00000000-0008-0000-0000-00000400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4" name="Check Box 210" hidden="1">
                <a:extLst>
                  <a:ext uri="{63B3BB69-23CF-44E3-9099-C40C66FF867C}">
                    <a14:compatExt spid="_x0000_s1234"/>
                  </a:ext>
                  <a:ext uri="{FF2B5EF4-FFF2-40B4-BE49-F238E27FC236}">
                    <a16:creationId xmlns:a16="http://schemas.microsoft.com/office/drawing/2014/main" id="{00000000-0008-0000-0000-0000D204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71967</xdr:colOff>
          <xdr:row>403</xdr:row>
          <xdr:rowOff>160867</xdr:rowOff>
        </xdr:from>
        <xdr:to>
          <xdr:col>13</xdr:col>
          <xdr:colOff>81488</xdr:colOff>
          <xdr:row>405</xdr:row>
          <xdr:rowOff>27517</xdr:rowOff>
        </xdr:to>
        <xdr:grpSp>
          <xdr:nvGrpSpPr>
            <xdr:cNvPr id="1238" name="グループ化 1237">
              <a:extLst>
                <a:ext uri="{FF2B5EF4-FFF2-40B4-BE49-F238E27FC236}">
                  <a16:creationId xmlns:a16="http://schemas.microsoft.com/office/drawing/2014/main" id="{00000000-0008-0000-0000-0000D6040000}"/>
                </a:ext>
              </a:extLst>
            </xdr:cNvPr>
            <xdr:cNvGrpSpPr/>
          </xdr:nvGrpSpPr>
          <xdr:grpSpPr>
            <a:xfrm>
              <a:off x="1574800" y="78551617"/>
              <a:ext cx="2888188" cy="247650"/>
              <a:chOff x="1574800" y="11527367"/>
              <a:chExt cx="2888188" cy="247650"/>
            </a:xfrm>
          </xdr:grpSpPr>
          <xdr:sp macro="" textlink="">
            <xdr:nvSpPr>
              <xdr:cNvPr id="1235" name="Check Box 211" hidden="1">
                <a:extLst>
                  <a:ext uri="{63B3BB69-23CF-44E3-9099-C40C66FF867C}">
                    <a14:compatExt spid="_x0000_s1235"/>
                  </a:ext>
                  <a:ext uri="{FF2B5EF4-FFF2-40B4-BE49-F238E27FC236}">
                    <a16:creationId xmlns:a16="http://schemas.microsoft.com/office/drawing/2014/main" id="{00000000-0008-0000-0000-0000D3040000}"/>
                  </a:ext>
                </a:extLst>
              </xdr:cNvPr>
              <xdr:cNvSpPr/>
            </xdr:nvSpPr>
            <xdr:spPr bwMode="auto">
              <a:xfrm>
                <a:off x="1574800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6" name="Check Box 212" hidden="1">
                <a:extLst>
                  <a:ext uri="{63B3BB69-23CF-44E3-9099-C40C66FF867C}">
                    <a14:compatExt spid="_x0000_s1236"/>
                  </a:ext>
                  <a:ext uri="{FF2B5EF4-FFF2-40B4-BE49-F238E27FC236}">
                    <a16:creationId xmlns:a16="http://schemas.microsoft.com/office/drawing/2014/main" id="{00000000-0008-0000-0000-0000D4040000}"/>
                  </a:ext>
                </a:extLst>
              </xdr:cNvPr>
              <xdr:cNvSpPr/>
            </xdr:nvSpPr>
            <xdr:spPr bwMode="auto">
              <a:xfrm>
                <a:off x="2305047" y="11527367"/>
                <a:ext cx="71014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7" name="Check Box 213" hidden="1">
                <a:extLst>
                  <a:ext uri="{63B3BB69-23CF-44E3-9099-C40C66FF867C}">
                    <a14:compatExt spid="_x0000_s1237"/>
                  </a:ext>
                  <a:ext uri="{FF2B5EF4-FFF2-40B4-BE49-F238E27FC236}">
                    <a16:creationId xmlns:a16="http://schemas.microsoft.com/office/drawing/2014/main" id="{00000000-0008-0000-0000-0000D5040000}"/>
                  </a:ext>
                </a:extLst>
              </xdr:cNvPr>
              <xdr:cNvSpPr/>
            </xdr:nvSpPr>
            <xdr:spPr bwMode="auto">
              <a:xfrm>
                <a:off x="4179354" y="11535834"/>
                <a:ext cx="283634" cy="2286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5" name="Check Box 214" hidden="1">
                <a:extLst>
                  <a:ext uri="{63B3BB69-23CF-44E3-9099-C40C66FF867C}">
                    <a14:compatExt spid="_x0000_s1238"/>
                  </a:ex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SpPr/>
            </xdr:nvSpPr>
            <xdr:spPr bwMode="auto">
              <a:xfrm>
                <a:off x="3174999" y="11527367"/>
                <a:ext cx="712258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23</xdr:row>
      <xdr:rowOff>28576</xdr:rowOff>
    </xdr:from>
    <xdr:to>
      <xdr:col>8</xdr:col>
      <xdr:colOff>190500</xdr:colOff>
      <xdr:row>24</xdr:row>
      <xdr:rowOff>447675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638425" y="7096126"/>
          <a:ext cx="2009775" cy="761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>
            <a:lnSpc>
              <a:spcPts val="1500"/>
            </a:lnSpc>
          </a:pPr>
          <a:r>
            <a:rPr kumimoji="1" lang="ja-JP" altLang="en-US" sz="1100"/>
            <a:t>高齢者、障がい者や子育て世帯など、多世代・多分野の方が参加・交流しているサロンについて加算</a:t>
          </a:r>
          <a:r>
            <a:rPr kumimoji="1" lang="en-US" altLang="ja-JP" sz="1100"/>
            <a:t>(</a:t>
          </a:r>
          <a:r>
            <a:rPr kumimoji="1" lang="ja-JP" altLang="en-US" sz="1100"/>
            <a:t>１地区</a:t>
          </a:r>
          <a:r>
            <a:rPr kumimoji="1" lang="en-US" altLang="ja-JP" sz="1100"/>
            <a:t>)</a:t>
          </a:r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79</xdr:row>
      <xdr:rowOff>76200</xdr:rowOff>
    </xdr:from>
    <xdr:to>
      <xdr:col>10</xdr:col>
      <xdr:colOff>295275</xdr:colOff>
      <xdr:row>116</xdr:row>
      <xdr:rowOff>47625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394101D-3186-4AF6-8A0D-1C6180F9F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706475"/>
          <a:ext cx="6677025" cy="631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</xdr:colOff>
      <xdr:row>48</xdr:row>
      <xdr:rowOff>19050</xdr:rowOff>
    </xdr:from>
    <xdr:to>
      <xdr:col>11</xdr:col>
      <xdr:colOff>0</xdr:colOff>
      <xdr:row>71</xdr:row>
      <xdr:rowOff>38100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AD42B1E-E86C-43A9-9AF1-21D4F769AE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04"/>
        <a:stretch/>
      </xdr:blipFill>
      <xdr:spPr bwMode="auto">
        <a:xfrm>
          <a:off x="771525" y="8315325"/>
          <a:ext cx="6772275" cy="39624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76201</xdr:colOff>
      <xdr:row>3</xdr:row>
      <xdr:rowOff>9526</xdr:rowOff>
    </xdr:from>
    <xdr:to>
      <xdr:col>2</xdr:col>
      <xdr:colOff>533401</xdr:colOff>
      <xdr:row>3</xdr:row>
      <xdr:rowOff>161925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3C66B7F-E227-40B2-8300-AD0FAE00E779}"/>
            </a:ext>
          </a:extLst>
        </xdr:cNvPr>
        <xdr:cNvSpPr/>
      </xdr:nvSpPr>
      <xdr:spPr>
        <a:xfrm>
          <a:off x="1447801" y="571501"/>
          <a:ext cx="457200" cy="1523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</xdr:colOff>
      <xdr:row>2</xdr:row>
      <xdr:rowOff>85725</xdr:rowOff>
    </xdr:from>
    <xdr:to>
      <xdr:col>5</xdr:col>
      <xdr:colOff>552450</xdr:colOff>
      <xdr:row>4</xdr:row>
      <xdr:rowOff>57150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2FF5AE5-F0DB-4007-AA1B-86E06814F499}"/>
            </a:ext>
          </a:extLst>
        </xdr:cNvPr>
        <xdr:cNvSpPr txBox="1"/>
      </xdr:nvSpPr>
      <xdr:spPr>
        <a:xfrm>
          <a:off x="1381125" y="476250"/>
          <a:ext cx="2600325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着色部に入力してください</a:t>
          </a:r>
        </a:p>
      </xdr:txBody>
    </xdr:sp>
    <xdr:clientData/>
  </xdr:twoCellAnchor>
  <xdr:twoCellAnchor>
    <xdr:from>
      <xdr:col>2</xdr:col>
      <xdr:colOff>0</xdr:colOff>
      <xdr:row>43</xdr:row>
      <xdr:rowOff>0</xdr:rowOff>
    </xdr:from>
    <xdr:to>
      <xdr:col>2</xdr:col>
      <xdr:colOff>457200</xdr:colOff>
      <xdr:row>43</xdr:row>
      <xdr:rowOff>152399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1FF0A0F-E547-485A-AC0B-A235A6334938}"/>
            </a:ext>
          </a:extLst>
        </xdr:cNvPr>
        <xdr:cNvSpPr/>
      </xdr:nvSpPr>
      <xdr:spPr>
        <a:xfrm>
          <a:off x="1371600" y="7429500"/>
          <a:ext cx="457200" cy="1523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647700</xdr:colOff>
      <xdr:row>42</xdr:row>
      <xdr:rowOff>104775</xdr:rowOff>
    </xdr:from>
    <xdr:to>
      <xdr:col>9</xdr:col>
      <xdr:colOff>390525</xdr:colOff>
      <xdr:row>44</xdr:row>
      <xdr:rowOff>85725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B9D9348-1BDE-4038-A948-C5ED6225363F}"/>
            </a:ext>
          </a:extLst>
        </xdr:cNvPr>
        <xdr:cNvSpPr txBox="1"/>
      </xdr:nvSpPr>
      <xdr:spPr>
        <a:xfrm>
          <a:off x="1333500" y="7362825"/>
          <a:ext cx="522922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着色部に入力してください　　</a:t>
          </a:r>
        </a:p>
      </xdr:txBody>
    </xdr:sp>
    <xdr:clientData/>
  </xdr:twoCellAnchor>
  <xdr:twoCellAnchor>
    <xdr:from>
      <xdr:col>3</xdr:col>
      <xdr:colOff>447675</xdr:colOff>
      <xdr:row>57</xdr:row>
      <xdr:rowOff>105941</xdr:rowOff>
    </xdr:from>
    <xdr:to>
      <xdr:col>9</xdr:col>
      <xdr:colOff>409576</xdr:colOff>
      <xdr:row>61</xdr:row>
      <xdr:rowOff>28575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3B2C3F2C-DBEB-4E8B-A7F4-866AFD70815F}"/>
            </a:ext>
          </a:extLst>
        </xdr:cNvPr>
        <xdr:cNvGrpSpPr/>
      </xdr:nvGrpSpPr>
      <xdr:grpSpPr>
        <a:xfrm>
          <a:off x="2505075" y="9945266"/>
          <a:ext cx="4076701" cy="608434"/>
          <a:chOff x="2505075" y="8230766"/>
          <a:chExt cx="4076701" cy="608434"/>
        </a:xfrm>
      </xdr:grpSpPr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95C85BF0-C0B3-AFB2-FB34-DBB7123BA3D5}"/>
              </a:ext>
            </a:extLst>
          </xdr:cNvPr>
          <xdr:cNvSpPr txBox="1"/>
        </xdr:nvSpPr>
        <xdr:spPr>
          <a:xfrm>
            <a:off x="5082268" y="8230766"/>
            <a:ext cx="1499508" cy="533789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36000" tIns="36000" rIns="0" bIns="0" rtlCol="0" anchor="t"/>
          <a:lstStyle/>
          <a:p>
            <a:r>
              <a:rPr kumimoji="1" lang="ja-JP" altLang="en-US" sz="1100">
                <a:solidFill>
                  <a:srgbClr val="FF0000"/>
                </a:solidFill>
              </a:rPr>
              <a:t>クリックすると</a:t>
            </a:r>
            <a:endParaRPr kumimoji="1" lang="en-US" altLang="ja-JP" sz="1100">
              <a:solidFill>
                <a:srgbClr val="FF0000"/>
              </a:solidFill>
            </a:endParaRPr>
          </a:p>
          <a:p>
            <a:r>
              <a:rPr kumimoji="1" lang="ja-JP" altLang="en-US" sz="1100">
                <a:solidFill>
                  <a:srgbClr val="FF0000"/>
                </a:solidFill>
              </a:rPr>
              <a:t>チェックできます</a:t>
            </a:r>
          </a:p>
        </xdr:txBody>
      </xdr:sp>
      <xdr:cxnSp macro="">
        <xdr:nvCxnSpPr>
          <xdr:cNvPr id="10" name="直線矢印コネクタ 9">
            <a:extLst>
              <a:ext uri="{FF2B5EF4-FFF2-40B4-BE49-F238E27FC236}">
                <a16:creationId xmlns:a16="http://schemas.microsoft.com/office/drawing/2014/main" id="{F2E585CB-6067-1BC0-936B-A49DD5737C3A}"/>
              </a:ext>
            </a:extLst>
          </xdr:cNvPr>
          <xdr:cNvCxnSpPr>
            <a:stCxn id="9" idx="1"/>
          </xdr:cNvCxnSpPr>
        </xdr:nvCxnSpPr>
        <xdr:spPr>
          <a:xfrm flipH="1">
            <a:off x="2505075" y="8497661"/>
            <a:ext cx="2577193" cy="341539"/>
          </a:xfrm>
          <a:prstGeom prst="straightConnector1">
            <a:avLst/>
          </a:prstGeom>
          <a:ln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0</xdr:colOff>
      <xdr:row>78</xdr:row>
      <xdr:rowOff>0</xdr:rowOff>
    </xdr:from>
    <xdr:to>
      <xdr:col>2</xdr:col>
      <xdr:colOff>457200</xdr:colOff>
      <xdr:row>78</xdr:row>
      <xdr:rowOff>152399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B0FB7F49-72C3-4E9C-964C-CAD4CA514DF2}"/>
            </a:ext>
          </a:extLst>
        </xdr:cNvPr>
        <xdr:cNvSpPr/>
      </xdr:nvSpPr>
      <xdr:spPr>
        <a:xfrm>
          <a:off x="1371600" y="13449300"/>
          <a:ext cx="457200" cy="1523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656686</xdr:colOff>
      <xdr:row>77</xdr:row>
      <xdr:rowOff>95789</xdr:rowOff>
    </xdr:from>
    <xdr:to>
      <xdr:col>5</xdr:col>
      <xdr:colOff>655967</xdr:colOff>
      <xdr:row>79</xdr:row>
      <xdr:rowOff>76739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C6AF439-C7F3-47DE-9D65-040FCBDCFAF2}"/>
            </a:ext>
          </a:extLst>
        </xdr:cNvPr>
        <xdr:cNvSpPr txBox="1"/>
      </xdr:nvSpPr>
      <xdr:spPr>
        <a:xfrm>
          <a:off x="1342486" y="13373639"/>
          <a:ext cx="2742481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着色部に入力してください</a:t>
          </a:r>
        </a:p>
      </xdr:txBody>
    </xdr:sp>
    <xdr:clientData/>
  </xdr:twoCellAnchor>
  <xdr:twoCellAnchor editAs="oneCell">
    <xdr:from>
      <xdr:col>1</xdr:col>
      <xdr:colOff>414795</xdr:colOff>
      <xdr:row>4</xdr:row>
      <xdr:rowOff>161924</xdr:rowOff>
    </xdr:from>
    <xdr:to>
      <xdr:col>10</xdr:col>
      <xdr:colOff>371475</xdr:colOff>
      <xdr:row>39</xdr:row>
      <xdr:rowOff>133350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D64B1E98-D0C1-4A72-A818-5C480DC770B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308"/>
        <a:stretch/>
      </xdr:blipFill>
      <xdr:spPr bwMode="auto">
        <a:xfrm>
          <a:off x="1100595" y="904874"/>
          <a:ext cx="6128880" cy="5972176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156812</xdr:colOff>
      <xdr:row>95</xdr:row>
      <xdr:rowOff>9525</xdr:rowOff>
    </xdr:from>
    <xdr:to>
      <xdr:col>9</xdr:col>
      <xdr:colOff>666752</xdr:colOff>
      <xdr:row>96</xdr:row>
      <xdr:rowOff>138734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F51D5FA1-7E42-4E99-8008-B2D9CB77646F}"/>
            </a:ext>
          </a:extLst>
        </xdr:cNvPr>
        <xdr:cNvSpPr/>
      </xdr:nvSpPr>
      <xdr:spPr>
        <a:xfrm>
          <a:off x="6329012" y="16383000"/>
          <a:ext cx="509940" cy="30065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219075</xdr:colOff>
      <xdr:row>90</xdr:row>
      <xdr:rowOff>138733</xdr:rowOff>
    </xdr:from>
    <xdr:to>
      <xdr:col>8</xdr:col>
      <xdr:colOff>657225</xdr:colOff>
      <xdr:row>96</xdr:row>
      <xdr:rowOff>157784</xdr:rowOff>
    </xdr:to>
    <xdr:sp macro="" textlink="">
      <xdr:nvSpPr>
        <xdr:cNvPr id="15" name="吹き出し: 四角形 14">
          <a:extLst>
            <a:ext uri="{FF2B5EF4-FFF2-40B4-BE49-F238E27FC236}">
              <a16:creationId xmlns:a16="http://schemas.microsoft.com/office/drawing/2014/main" id="{32DC7FE2-5EE3-432C-B3AC-582E6F6AEDEB}"/>
            </a:ext>
          </a:extLst>
        </xdr:cNvPr>
        <xdr:cNvSpPr/>
      </xdr:nvSpPr>
      <xdr:spPr>
        <a:xfrm>
          <a:off x="5019675" y="15654958"/>
          <a:ext cx="1123950" cy="1047751"/>
        </a:xfrm>
        <a:prstGeom prst="wedgeRectCallout">
          <a:avLst>
            <a:gd name="adj1" fmla="val 70110"/>
            <a:gd name="adj2" fmla="val 3226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収支が合っていない場合はここに</a:t>
          </a:r>
          <a:r>
            <a:rPr kumimoji="1" lang="en-US" altLang="ja-JP" sz="1100">
              <a:solidFill>
                <a:sysClr val="windowText" lastClr="000000"/>
              </a:solidFill>
            </a:rPr>
            <a:t>NG</a:t>
          </a:r>
          <a:r>
            <a:rPr kumimoji="1" lang="ja-JP" altLang="en-US" sz="1100">
              <a:solidFill>
                <a:sysClr val="windowText" lastClr="000000"/>
              </a:solidFill>
            </a:rPr>
            <a:t>が出ます</a:t>
          </a:r>
        </a:p>
      </xdr:txBody>
    </xdr:sp>
    <xdr:clientData/>
  </xdr:twoCellAnchor>
  <xdr:twoCellAnchor>
    <xdr:from>
      <xdr:col>7</xdr:col>
      <xdr:colOff>628650</xdr:colOff>
      <xdr:row>8</xdr:row>
      <xdr:rowOff>114300</xdr:rowOff>
    </xdr:from>
    <xdr:to>
      <xdr:col>7</xdr:col>
      <xdr:colOff>674369</xdr:colOff>
      <xdr:row>9</xdr:row>
      <xdr:rowOff>38100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10FB58C-3F9F-4A22-BDEC-611BD5723093}"/>
            </a:ext>
          </a:extLst>
        </xdr:cNvPr>
        <xdr:cNvSpPr/>
      </xdr:nvSpPr>
      <xdr:spPr>
        <a:xfrm>
          <a:off x="5429250" y="1543050"/>
          <a:ext cx="45719" cy="9525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552268</xdr:colOff>
      <xdr:row>23</xdr:row>
      <xdr:rowOff>106542</xdr:rowOff>
    </xdr:from>
    <xdr:to>
      <xdr:col>3</xdr:col>
      <xdr:colOff>659885</xdr:colOff>
      <xdr:row>24</xdr:row>
      <xdr:rowOff>32521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1DED51C4-97A1-4DD6-B231-F725617FEEFD}"/>
            </a:ext>
          </a:extLst>
        </xdr:cNvPr>
        <xdr:cNvSpPr/>
      </xdr:nvSpPr>
      <xdr:spPr>
        <a:xfrm rot="15949993" flipV="1">
          <a:off x="2614762" y="4101948"/>
          <a:ext cx="97429" cy="10761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accent2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523875</xdr:colOff>
      <xdr:row>54</xdr:row>
      <xdr:rowOff>0</xdr:rowOff>
    </xdr:from>
    <xdr:to>
      <xdr:col>3</xdr:col>
      <xdr:colOff>190500</xdr:colOff>
      <xdr:row>55</xdr:row>
      <xdr:rowOff>28575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C6308D3B-5340-4D70-A859-772B96D55DEF}"/>
            </a:ext>
          </a:extLst>
        </xdr:cNvPr>
        <xdr:cNvSpPr/>
      </xdr:nvSpPr>
      <xdr:spPr>
        <a:xfrm>
          <a:off x="1895475" y="9324975"/>
          <a:ext cx="352425" cy="20002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238125</xdr:colOff>
      <xdr:row>88</xdr:row>
      <xdr:rowOff>76200</xdr:rowOff>
    </xdr:from>
    <xdr:to>
      <xdr:col>3</xdr:col>
      <xdr:colOff>323850</xdr:colOff>
      <xdr:row>89</xdr:row>
      <xdr:rowOff>85725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3B789192-6943-44EC-BE71-0F4A9F0BD28E}"/>
            </a:ext>
          </a:extLst>
        </xdr:cNvPr>
        <xdr:cNvSpPr/>
      </xdr:nvSpPr>
      <xdr:spPr>
        <a:xfrm>
          <a:off x="2295525" y="15249525"/>
          <a:ext cx="85725" cy="1809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266700</xdr:colOff>
      <xdr:row>94</xdr:row>
      <xdr:rowOff>19050</xdr:rowOff>
    </xdr:from>
    <xdr:to>
      <xdr:col>4</xdr:col>
      <xdr:colOff>333375</xdr:colOff>
      <xdr:row>95</xdr:row>
      <xdr:rowOff>38100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AF7F15C3-57F9-4FCB-8FD0-90C6B21E488C}"/>
            </a:ext>
          </a:extLst>
        </xdr:cNvPr>
        <xdr:cNvSpPr/>
      </xdr:nvSpPr>
      <xdr:spPr>
        <a:xfrm>
          <a:off x="3009900" y="16221075"/>
          <a:ext cx="66675" cy="190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94</xdr:row>
      <xdr:rowOff>28575</xdr:rowOff>
    </xdr:from>
    <xdr:to>
      <xdr:col>6</xdr:col>
      <xdr:colOff>66675</xdr:colOff>
      <xdr:row>95</xdr:row>
      <xdr:rowOff>47625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B1022075-F51A-455D-84B5-2A2336D6B6F3}"/>
            </a:ext>
          </a:extLst>
        </xdr:cNvPr>
        <xdr:cNvSpPr/>
      </xdr:nvSpPr>
      <xdr:spPr>
        <a:xfrm>
          <a:off x="4114800" y="16230600"/>
          <a:ext cx="66675" cy="190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</xdr:row>
      <xdr:rowOff>38099</xdr:rowOff>
    </xdr:from>
    <xdr:to>
      <xdr:col>4</xdr:col>
      <xdr:colOff>219075</xdr:colOff>
      <xdr:row>3</xdr:row>
      <xdr:rowOff>95249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 rot="21412366">
          <a:off x="1247775" y="209549"/>
          <a:ext cx="3238500" cy="400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</a:rPr>
            <a:t>このワークシートは変更しないでください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00108-FDFB-430D-8C66-8FE383D951E8}">
  <sheetPr codeName="Sheet1"/>
  <dimension ref="A1:Y420"/>
  <sheetViews>
    <sheetView view="pageBreakPreview" topLeftCell="A59" zoomScale="90" zoomScaleNormal="100" zoomScaleSheetLayoutView="90" workbookViewId="0">
      <selection activeCell="F23" sqref="F23"/>
    </sheetView>
  </sheetViews>
  <sheetFormatPr defaultRowHeight="15.75"/>
  <cols>
    <col min="1" max="1" width="6.125" style="2" customWidth="1"/>
    <col min="2" max="2" width="3.125" style="19" customWidth="1"/>
    <col min="3" max="3" width="1" style="2" customWidth="1"/>
    <col min="4" max="17" width="4.75" style="2" customWidth="1"/>
    <col min="18" max="18" width="5.75" style="2" customWidth="1"/>
    <col min="19" max="19" width="1.875" style="2" customWidth="1"/>
    <col min="20" max="21" width="4.375" style="2" customWidth="1"/>
    <col min="22" max="25" width="6.125" style="2" customWidth="1"/>
    <col min="26" max="16384" width="9" style="2"/>
  </cols>
  <sheetData>
    <row r="1" spans="1:17">
      <c r="A1" s="1" t="s">
        <v>94</v>
      </c>
    </row>
    <row r="5" spans="1:17">
      <c r="M5" s="91">
        <v>46113</v>
      </c>
      <c r="N5" s="92"/>
      <c r="O5" s="92"/>
      <c r="P5" s="92"/>
      <c r="Q5" s="92"/>
    </row>
    <row r="8" spans="1:17">
      <c r="A8" s="2" t="s">
        <v>100</v>
      </c>
    </row>
    <row r="9" spans="1:17">
      <c r="A9" s="2" t="s">
        <v>124</v>
      </c>
    </row>
    <row r="13" spans="1:17">
      <c r="J13" s="95"/>
      <c r="K13" s="95"/>
      <c r="L13" s="95"/>
      <c r="M13" s="2" t="s">
        <v>1</v>
      </c>
    </row>
    <row r="14" spans="1:17" ht="12.75" customHeight="1"/>
    <row r="15" spans="1:17">
      <c r="L15" s="93" t="s">
        <v>84</v>
      </c>
      <c r="M15" s="93"/>
      <c r="N15" s="94"/>
      <c r="O15" s="94"/>
      <c r="P15" s="94"/>
      <c r="Q15" s="94"/>
    </row>
    <row r="22" spans="1:20">
      <c r="E22" s="2" t="s">
        <v>83</v>
      </c>
      <c r="F22" s="68">
        <v>8</v>
      </c>
      <c r="G22" s="2" t="s">
        <v>101</v>
      </c>
    </row>
    <row r="26" spans="1:20" ht="15.75" customHeight="1">
      <c r="A26" s="96" t="s">
        <v>102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</row>
    <row r="27" spans="1:20" ht="15.75" customHeight="1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</row>
    <row r="28" spans="1:20" ht="15.75" customHeight="1">
      <c r="A28" s="96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</row>
    <row r="32" spans="1:20" ht="18" customHeight="1">
      <c r="A32" s="93" t="s">
        <v>103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</row>
    <row r="33" spans="1:17" ht="18" customHeight="1"/>
    <row r="34" spans="1:17" ht="18" customHeight="1">
      <c r="B34" s="73" t="s">
        <v>105</v>
      </c>
      <c r="D34" s="97" t="s">
        <v>104</v>
      </c>
      <c r="E34" s="97"/>
      <c r="F34" s="97"/>
      <c r="H34" s="75"/>
      <c r="I34" s="75"/>
      <c r="J34" s="75"/>
      <c r="K34" s="75"/>
      <c r="L34" s="75"/>
      <c r="M34" s="75"/>
      <c r="N34" s="75"/>
      <c r="O34" s="75"/>
      <c r="P34" s="75"/>
      <c r="Q34" s="75"/>
    </row>
    <row r="35" spans="1:17" ht="18" customHeight="1">
      <c r="B35" s="72"/>
    </row>
    <row r="36" spans="1:17" ht="18" customHeight="1">
      <c r="B36" s="72"/>
    </row>
    <row r="37" spans="1:17" ht="18" customHeight="1">
      <c r="B37" s="73" t="s">
        <v>106</v>
      </c>
      <c r="D37" s="97" t="s">
        <v>108</v>
      </c>
      <c r="E37" s="97"/>
      <c r="F37" s="97"/>
      <c r="H37" s="58" t="s">
        <v>110</v>
      </c>
      <c r="I37" s="98" t="e">
        <f>'様式1-3'!J31</f>
        <v>#DIV/0!</v>
      </c>
      <c r="J37" s="99"/>
      <c r="K37" s="99"/>
      <c r="L37" s="99"/>
      <c r="M37" s="2" t="s">
        <v>111</v>
      </c>
    </row>
    <row r="38" spans="1:17" ht="18" customHeight="1">
      <c r="B38" s="73"/>
    </row>
    <row r="39" spans="1:17" ht="18" customHeight="1">
      <c r="B39" s="73"/>
    </row>
    <row r="40" spans="1:17" ht="18" customHeight="1">
      <c r="B40" s="73" t="s">
        <v>107</v>
      </c>
      <c r="D40" s="97" t="s">
        <v>109</v>
      </c>
      <c r="E40" s="97"/>
      <c r="F40" s="97"/>
    </row>
    <row r="41" spans="1:17" ht="18" customHeight="1">
      <c r="B41" s="73"/>
      <c r="D41" s="74" t="s">
        <v>112</v>
      </c>
      <c r="E41" s="2" t="s">
        <v>115</v>
      </c>
    </row>
    <row r="42" spans="1:17" ht="18" customHeight="1">
      <c r="B42" s="73"/>
      <c r="D42" s="74" t="s">
        <v>113</v>
      </c>
      <c r="E42" s="2" t="s">
        <v>116</v>
      </c>
    </row>
    <row r="43" spans="1:17" ht="18" customHeight="1">
      <c r="D43" s="74" t="s">
        <v>114</v>
      </c>
      <c r="E43" s="2" t="s">
        <v>117</v>
      </c>
    </row>
    <row r="46" spans="1:17" ht="15" customHeight="1">
      <c r="A46" s="2" t="s">
        <v>93</v>
      </c>
    </row>
    <row r="47" spans="1:17" ht="15" customHeight="1"/>
    <row r="48" spans="1:17" ht="15" customHeight="1"/>
    <row r="49" spans="1:25" ht="15" customHeight="1">
      <c r="L49" s="78">
        <f>$J$13</f>
        <v>0</v>
      </c>
      <c r="M49" s="78"/>
      <c r="N49" s="78"/>
      <c r="O49" s="2" t="s">
        <v>0</v>
      </c>
    </row>
    <row r="50" spans="1:25" ht="21.75" customHeight="1"/>
    <row r="51" spans="1:25" ht="15" customHeight="1">
      <c r="D51" s="2" t="s">
        <v>83</v>
      </c>
      <c r="E51" s="69">
        <f>$F$22</f>
        <v>8</v>
      </c>
      <c r="F51" s="2" t="s">
        <v>92</v>
      </c>
      <c r="Q51" s="1">
        <v>1</v>
      </c>
      <c r="U51" s="2" t="s">
        <v>59</v>
      </c>
    </row>
    <row r="52" spans="1:25" ht="15" customHeight="1">
      <c r="A52" s="14"/>
      <c r="B52" s="20"/>
      <c r="C52" s="10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1:25" ht="15" customHeight="1">
      <c r="A53" s="15"/>
      <c r="B53" s="21"/>
      <c r="C53" s="12"/>
      <c r="D53" s="6" t="s">
        <v>3</v>
      </c>
      <c r="E53" s="6"/>
      <c r="F53" s="6"/>
      <c r="G53" s="6"/>
      <c r="H53" s="6"/>
      <c r="I53" s="83"/>
      <c r="J53" s="84"/>
      <c r="K53" s="84"/>
      <c r="L53" s="84"/>
      <c r="M53" s="84"/>
      <c r="N53" s="84"/>
      <c r="O53" s="84"/>
      <c r="P53" s="84"/>
      <c r="Q53" s="84"/>
      <c r="S53" s="7"/>
    </row>
    <row r="54" spans="1:25" ht="15" customHeight="1">
      <c r="A54" s="15"/>
      <c r="B54" s="21"/>
      <c r="C54" s="12"/>
      <c r="D54" s="6" t="s">
        <v>4</v>
      </c>
      <c r="E54" s="6"/>
      <c r="F54" s="6"/>
      <c r="G54" s="6"/>
      <c r="H54" s="6"/>
      <c r="I54" s="79"/>
      <c r="J54" s="80"/>
      <c r="K54" s="80"/>
      <c r="L54" s="80"/>
      <c r="M54" s="80"/>
      <c r="N54" s="80"/>
      <c r="O54" s="80"/>
      <c r="P54" s="80"/>
      <c r="Q54" s="80"/>
      <c r="S54" s="7"/>
    </row>
    <row r="55" spans="1:25" ht="15" customHeight="1">
      <c r="A55" s="15"/>
      <c r="B55" s="21"/>
      <c r="C55" s="12"/>
      <c r="D55" s="6" t="s">
        <v>5</v>
      </c>
      <c r="E55" s="6"/>
      <c r="F55" s="6"/>
      <c r="G55" s="6"/>
      <c r="H55" s="6"/>
      <c r="I55" s="79"/>
      <c r="J55" s="80"/>
      <c r="K55" s="80"/>
      <c r="L55" s="80"/>
      <c r="M55" s="80"/>
      <c r="N55" s="80"/>
      <c r="O55" s="80"/>
      <c r="P55" s="80"/>
      <c r="Q55" s="80"/>
      <c r="S55" s="7"/>
    </row>
    <row r="56" spans="1:25" ht="15" customHeight="1">
      <c r="A56" s="15"/>
      <c r="B56" s="21"/>
      <c r="C56" s="12"/>
      <c r="D56" s="6" t="s">
        <v>6</v>
      </c>
      <c r="E56" s="6"/>
      <c r="F56" s="6"/>
      <c r="G56" s="6"/>
      <c r="H56" s="6"/>
      <c r="I56" s="79"/>
      <c r="J56" s="80"/>
      <c r="K56" s="80"/>
      <c r="L56" s="80"/>
      <c r="M56" s="80"/>
      <c r="N56" s="80"/>
      <c r="O56" s="80"/>
      <c r="P56" s="80"/>
      <c r="Q56" s="80"/>
      <c r="S56" s="7"/>
    </row>
    <row r="57" spans="1:25" ht="15" customHeight="1">
      <c r="A57" s="15"/>
      <c r="B57" s="21"/>
      <c r="C57" s="12"/>
      <c r="D57" s="6" t="s">
        <v>66</v>
      </c>
      <c r="E57" s="6"/>
      <c r="F57" s="85" t="s">
        <v>129</v>
      </c>
      <c r="G57" s="85"/>
      <c r="H57" s="86" t="s">
        <v>132</v>
      </c>
      <c r="I57" s="86"/>
      <c r="J57" s="86"/>
      <c r="K57" s="87" t="s">
        <v>131</v>
      </c>
      <c r="L57" s="87"/>
      <c r="M57" s="87"/>
      <c r="N57" s="88" t="s">
        <v>130</v>
      </c>
      <c r="O57" s="88"/>
      <c r="P57" s="88"/>
      <c r="Q57" s="88"/>
      <c r="S57" s="7"/>
      <c r="U57" s="2">
        <f>COUNTIF(V57:Y57,TRUE)</f>
        <v>0</v>
      </c>
      <c r="V57" s="65" t="b">
        <v>0</v>
      </c>
      <c r="W57" s="65" t="b">
        <v>0</v>
      </c>
      <c r="X57" s="65" t="b">
        <v>0</v>
      </c>
      <c r="Y57" s="65" t="b">
        <v>0</v>
      </c>
    </row>
    <row r="58" spans="1:25" ht="15" customHeight="1">
      <c r="A58" s="15"/>
      <c r="B58" s="22">
        <v>1</v>
      </c>
      <c r="C58" s="13"/>
      <c r="D58" s="6" t="s">
        <v>2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S58" s="7"/>
    </row>
    <row r="59" spans="1:25" ht="15" customHeight="1">
      <c r="A59" s="15"/>
      <c r="B59" s="21"/>
      <c r="C59" s="12"/>
      <c r="D59" s="77" t="s">
        <v>7</v>
      </c>
      <c r="E59" s="77"/>
      <c r="F59" s="18">
        <v>4</v>
      </c>
      <c r="G59" s="18">
        <v>5</v>
      </c>
      <c r="H59" s="18">
        <v>6</v>
      </c>
      <c r="I59" s="18">
        <v>7</v>
      </c>
      <c r="J59" s="18">
        <v>8</v>
      </c>
      <c r="K59" s="18">
        <v>9</v>
      </c>
      <c r="L59" s="18">
        <v>10</v>
      </c>
      <c r="M59" s="18">
        <v>11</v>
      </c>
      <c r="N59" s="18">
        <v>12</v>
      </c>
      <c r="O59" s="18">
        <v>1</v>
      </c>
      <c r="P59" s="18">
        <v>2</v>
      </c>
      <c r="Q59" s="18">
        <v>3</v>
      </c>
      <c r="R59" s="18" t="s">
        <v>13</v>
      </c>
      <c r="S59" s="7"/>
    </row>
    <row r="60" spans="1:25" ht="19.5" customHeight="1">
      <c r="A60" s="15"/>
      <c r="B60" s="21"/>
      <c r="C60" s="12"/>
      <c r="D60" s="77" t="s">
        <v>8</v>
      </c>
      <c r="E60" s="77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18">
        <f>SUM(F60:Q60)</f>
        <v>0</v>
      </c>
      <c r="S60" s="7"/>
    </row>
    <row r="61" spans="1:25" ht="19.5" customHeight="1">
      <c r="A61" s="15"/>
      <c r="B61" s="21"/>
      <c r="C61" s="12"/>
      <c r="D61" s="76" t="s">
        <v>9</v>
      </c>
      <c r="E61" s="76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18">
        <f>SUM(F61:Q61)</f>
        <v>0</v>
      </c>
      <c r="S61" s="7"/>
    </row>
    <row r="62" spans="1:25" ht="15" customHeight="1">
      <c r="A62" s="15"/>
      <c r="B62" s="21"/>
      <c r="C62" s="12"/>
      <c r="D62" s="6" t="s">
        <v>10</v>
      </c>
      <c r="E62" s="6"/>
      <c r="F62" s="6"/>
      <c r="G62" s="6"/>
      <c r="H62" s="89"/>
      <c r="I62" s="90"/>
      <c r="J62" s="67" t="s">
        <v>82</v>
      </c>
      <c r="K62" s="89"/>
      <c r="L62" s="89"/>
      <c r="M62" s="6"/>
      <c r="N62" s="6"/>
      <c r="O62" s="6"/>
      <c r="P62" s="6"/>
      <c r="Q62" s="6"/>
      <c r="R62" s="6"/>
      <c r="S62" s="7"/>
    </row>
    <row r="63" spans="1:25" ht="15" customHeight="1">
      <c r="A63" s="15"/>
      <c r="B63" s="21"/>
      <c r="C63" s="12"/>
      <c r="D63" s="6" t="s">
        <v>14</v>
      </c>
      <c r="E63" s="6"/>
      <c r="F63" s="6"/>
      <c r="G63" s="66" t="s">
        <v>11</v>
      </c>
      <c r="H63" s="81"/>
      <c r="I63" s="82"/>
      <c r="J63" s="82"/>
      <c r="K63" s="82"/>
      <c r="L63" s="82"/>
      <c r="M63" s="82"/>
      <c r="N63" s="82"/>
      <c r="O63" s="82"/>
      <c r="P63" s="82"/>
      <c r="Q63" s="82"/>
      <c r="R63" s="6"/>
      <c r="S63" s="7"/>
    </row>
    <row r="64" spans="1:25" ht="15" customHeight="1">
      <c r="A64" s="15"/>
      <c r="B64" s="21"/>
      <c r="C64" s="12"/>
      <c r="D64" s="6"/>
      <c r="E64" s="6"/>
      <c r="F64" s="6"/>
      <c r="G64" s="66" t="s">
        <v>11</v>
      </c>
      <c r="H64" s="81"/>
      <c r="I64" s="82"/>
      <c r="J64" s="82"/>
      <c r="K64" s="82"/>
      <c r="L64" s="82"/>
      <c r="M64" s="82"/>
      <c r="N64" s="82"/>
      <c r="O64" s="82"/>
      <c r="P64" s="82"/>
      <c r="Q64" s="82"/>
      <c r="R64" s="6"/>
      <c r="S64" s="7"/>
    </row>
    <row r="65" spans="1:25" ht="15" customHeight="1">
      <c r="A65" s="15"/>
      <c r="B65" s="21"/>
      <c r="C65" s="12"/>
      <c r="D65" s="6"/>
      <c r="E65" s="6"/>
      <c r="F65" s="6"/>
      <c r="G65" s="66" t="s">
        <v>11</v>
      </c>
      <c r="H65" s="81"/>
      <c r="I65" s="82"/>
      <c r="J65" s="82"/>
      <c r="K65" s="82"/>
      <c r="L65" s="82"/>
      <c r="M65" s="82"/>
      <c r="N65" s="82"/>
      <c r="O65" s="82"/>
      <c r="P65" s="82"/>
      <c r="Q65" s="82"/>
      <c r="R65" s="6"/>
      <c r="S65" s="7"/>
    </row>
    <row r="66" spans="1:25" ht="7.5" customHeight="1">
      <c r="A66" s="15"/>
      <c r="B66" s="23"/>
      <c r="C66" s="11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9"/>
    </row>
    <row r="67" spans="1:25" ht="15" customHeight="1">
      <c r="A67" s="15"/>
      <c r="B67" s="20"/>
      <c r="C67" s="10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4"/>
    </row>
    <row r="68" spans="1:25" ht="15" customHeight="1">
      <c r="A68" s="15"/>
      <c r="B68" s="21"/>
      <c r="C68" s="12"/>
      <c r="D68" s="6" t="s">
        <v>3</v>
      </c>
      <c r="E68" s="6"/>
      <c r="F68" s="6"/>
      <c r="G68" s="6"/>
      <c r="H68" s="6"/>
      <c r="I68" s="83"/>
      <c r="J68" s="84"/>
      <c r="K68" s="84"/>
      <c r="L68" s="84"/>
      <c r="M68" s="84"/>
      <c r="N68" s="84"/>
      <c r="O68" s="84"/>
      <c r="P68" s="84"/>
      <c r="Q68" s="84"/>
      <c r="S68" s="7"/>
    </row>
    <row r="69" spans="1:25" ht="15" customHeight="1">
      <c r="A69" s="15"/>
      <c r="B69" s="21"/>
      <c r="C69" s="12"/>
      <c r="D69" s="6" t="s">
        <v>4</v>
      </c>
      <c r="E69" s="6"/>
      <c r="F69" s="6"/>
      <c r="G69" s="6"/>
      <c r="H69" s="6"/>
      <c r="I69" s="79"/>
      <c r="J69" s="80"/>
      <c r="K69" s="80"/>
      <c r="L69" s="80"/>
      <c r="M69" s="80"/>
      <c r="N69" s="80"/>
      <c r="O69" s="80"/>
      <c r="P69" s="80"/>
      <c r="Q69" s="80"/>
      <c r="S69" s="7"/>
    </row>
    <row r="70" spans="1:25" ht="15" customHeight="1">
      <c r="A70" s="15"/>
      <c r="B70" s="21"/>
      <c r="C70" s="12"/>
      <c r="D70" s="6" t="s">
        <v>5</v>
      </c>
      <c r="E70" s="6"/>
      <c r="F70" s="6"/>
      <c r="G70" s="6"/>
      <c r="H70" s="6"/>
      <c r="I70" s="79"/>
      <c r="J70" s="80"/>
      <c r="K70" s="80"/>
      <c r="L70" s="80"/>
      <c r="M70" s="80"/>
      <c r="N70" s="80"/>
      <c r="O70" s="80"/>
      <c r="P70" s="80"/>
      <c r="Q70" s="80"/>
      <c r="S70" s="7"/>
    </row>
    <row r="71" spans="1:25" ht="15" customHeight="1">
      <c r="A71" s="15"/>
      <c r="B71" s="21"/>
      <c r="C71" s="12"/>
      <c r="D71" s="6" t="s">
        <v>6</v>
      </c>
      <c r="E71" s="6"/>
      <c r="F71" s="6"/>
      <c r="G71" s="6"/>
      <c r="H71" s="6"/>
      <c r="I71" s="79"/>
      <c r="J71" s="80"/>
      <c r="K71" s="80"/>
      <c r="L71" s="80"/>
      <c r="M71" s="80"/>
      <c r="N71" s="80"/>
      <c r="O71" s="80"/>
      <c r="P71" s="80"/>
      <c r="Q71" s="80"/>
      <c r="S71" s="7"/>
    </row>
    <row r="72" spans="1:25" ht="15" customHeight="1">
      <c r="A72" s="15"/>
      <c r="B72" s="21"/>
      <c r="C72" s="12"/>
      <c r="D72" s="6" t="s">
        <v>66</v>
      </c>
      <c r="E72" s="6"/>
      <c r="F72" s="85" t="s">
        <v>129</v>
      </c>
      <c r="G72" s="85"/>
      <c r="H72" s="86" t="s">
        <v>132</v>
      </c>
      <c r="I72" s="86"/>
      <c r="J72" s="86"/>
      <c r="K72" s="87" t="s">
        <v>131</v>
      </c>
      <c r="L72" s="87"/>
      <c r="M72" s="87"/>
      <c r="N72" s="88" t="s">
        <v>130</v>
      </c>
      <c r="O72" s="88"/>
      <c r="P72" s="88"/>
      <c r="Q72" s="88"/>
      <c r="S72" s="7"/>
      <c r="U72" s="2">
        <f>COUNTIF(V72:Y72,TRUE)</f>
        <v>0</v>
      </c>
      <c r="V72" s="65" t="b">
        <v>0</v>
      </c>
      <c r="W72" s="65" t="b">
        <v>0</v>
      </c>
      <c r="X72" s="65" t="b">
        <v>0</v>
      </c>
      <c r="Y72" s="65" t="b">
        <v>0</v>
      </c>
    </row>
    <row r="73" spans="1:25" ht="15" customHeight="1">
      <c r="A73" s="15"/>
      <c r="B73" s="22">
        <v>2</v>
      </c>
      <c r="C73" s="13"/>
      <c r="D73" s="6" t="s">
        <v>2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S73" s="7"/>
    </row>
    <row r="74" spans="1:25" ht="15" customHeight="1">
      <c r="A74" s="15"/>
      <c r="B74" s="21"/>
      <c r="C74" s="12"/>
      <c r="D74" s="77" t="s">
        <v>7</v>
      </c>
      <c r="E74" s="77"/>
      <c r="F74" s="18">
        <v>4</v>
      </c>
      <c r="G74" s="18">
        <v>5</v>
      </c>
      <c r="H74" s="18">
        <v>6</v>
      </c>
      <c r="I74" s="18">
        <v>7</v>
      </c>
      <c r="J74" s="18">
        <v>8</v>
      </c>
      <c r="K74" s="18">
        <v>9</v>
      </c>
      <c r="L74" s="18">
        <v>10</v>
      </c>
      <c r="M74" s="18">
        <v>11</v>
      </c>
      <c r="N74" s="18">
        <v>12</v>
      </c>
      <c r="O74" s="18">
        <v>1</v>
      </c>
      <c r="P74" s="18">
        <v>2</v>
      </c>
      <c r="Q74" s="18">
        <v>3</v>
      </c>
      <c r="R74" s="18" t="s">
        <v>13</v>
      </c>
      <c r="S74" s="7"/>
    </row>
    <row r="75" spans="1:25" ht="19.5" customHeight="1">
      <c r="A75" s="15"/>
      <c r="B75" s="21"/>
      <c r="C75" s="12"/>
      <c r="D75" s="77" t="s">
        <v>8</v>
      </c>
      <c r="E75" s="77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18">
        <f>SUM(F75:Q75)</f>
        <v>0</v>
      </c>
      <c r="S75" s="7"/>
    </row>
    <row r="76" spans="1:25" ht="19.5" customHeight="1">
      <c r="A76" s="15"/>
      <c r="B76" s="21"/>
      <c r="C76" s="12"/>
      <c r="D76" s="76" t="s">
        <v>9</v>
      </c>
      <c r="E76" s="76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18">
        <f>SUM(F76:Q76)</f>
        <v>0</v>
      </c>
      <c r="S76" s="7"/>
    </row>
    <row r="77" spans="1:25" ht="15" customHeight="1">
      <c r="A77" s="15"/>
      <c r="B77" s="21"/>
      <c r="C77" s="12"/>
      <c r="D77" s="6" t="s">
        <v>10</v>
      </c>
      <c r="E77" s="6"/>
      <c r="F77" s="6"/>
      <c r="G77" s="6"/>
      <c r="H77" s="89"/>
      <c r="I77" s="90"/>
      <c r="J77" s="67" t="s">
        <v>82</v>
      </c>
      <c r="K77" s="89"/>
      <c r="L77" s="89"/>
      <c r="M77" s="6"/>
      <c r="N77" s="6"/>
      <c r="O77" s="6"/>
      <c r="P77" s="6"/>
      <c r="Q77" s="6"/>
      <c r="R77" s="6"/>
      <c r="S77" s="7"/>
    </row>
    <row r="78" spans="1:25" ht="15" customHeight="1">
      <c r="A78" s="15"/>
      <c r="B78" s="21"/>
      <c r="C78" s="12"/>
      <c r="D78" s="6" t="s">
        <v>14</v>
      </c>
      <c r="E78" s="6"/>
      <c r="F78" s="6"/>
      <c r="G78" s="66" t="s">
        <v>11</v>
      </c>
      <c r="H78" s="81"/>
      <c r="I78" s="82"/>
      <c r="J78" s="82"/>
      <c r="K78" s="82"/>
      <c r="L78" s="82"/>
      <c r="M78" s="82"/>
      <c r="N78" s="82"/>
      <c r="O78" s="82"/>
      <c r="P78" s="82"/>
      <c r="Q78" s="82"/>
      <c r="R78" s="6"/>
      <c r="S78" s="7"/>
    </row>
    <row r="79" spans="1:25" ht="15" customHeight="1">
      <c r="A79" s="15"/>
      <c r="B79" s="21"/>
      <c r="C79" s="12"/>
      <c r="D79" s="6"/>
      <c r="E79" s="6"/>
      <c r="F79" s="6"/>
      <c r="G79" s="66" t="s">
        <v>11</v>
      </c>
      <c r="H79" s="81"/>
      <c r="I79" s="82"/>
      <c r="J79" s="82"/>
      <c r="K79" s="82"/>
      <c r="L79" s="82"/>
      <c r="M79" s="82"/>
      <c r="N79" s="82"/>
      <c r="O79" s="82"/>
      <c r="P79" s="82"/>
      <c r="Q79" s="82"/>
      <c r="R79" s="6"/>
      <c r="S79" s="7"/>
    </row>
    <row r="80" spans="1:25" ht="15" customHeight="1">
      <c r="A80" s="15"/>
      <c r="B80" s="21"/>
      <c r="C80" s="12"/>
      <c r="D80" s="6"/>
      <c r="E80" s="6"/>
      <c r="F80" s="6"/>
      <c r="G80" s="66" t="s">
        <v>11</v>
      </c>
      <c r="H80" s="81"/>
      <c r="I80" s="82"/>
      <c r="J80" s="82"/>
      <c r="K80" s="82"/>
      <c r="L80" s="82"/>
      <c r="M80" s="82"/>
      <c r="N80" s="82"/>
      <c r="O80" s="82"/>
      <c r="P80" s="82"/>
      <c r="Q80" s="82"/>
      <c r="R80" s="6"/>
      <c r="S80" s="7"/>
    </row>
    <row r="81" spans="1:25" ht="7.5" customHeight="1">
      <c r="A81" s="15"/>
      <c r="B81" s="23"/>
      <c r="C81" s="11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9"/>
    </row>
    <row r="82" spans="1:25" ht="15" customHeight="1">
      <c r="A82" s="15"/>
      <c r="B82" s="20"/>
      <c r="C82" s="1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4"/>
    </row>
    <row r="83" spans="1:25" ht="15" customHeight="1">
      <c r="A83" s="15"/>
      <c r="B83" s="21"/>
      <c r="C83" s="12"/>
      <c r="D83" s="6" t="s">
        <v>3</v>
      </c>
      <c r="E83" s="6"/>
      <c r="F83" s="6"/>
      <c r="G83" s="6"/>
      <c r="H83" s="6"/>
      <c r="I83" s="83"/>
      <c r="J83" s="84"/>
      <c r="K83" s="84"/>
      <c r="L83" s="84"/>
      <c r="M83" s="84"/>
      <c r="N83" s="84"/>
      <c r="O83" s="84"/>
      <c r="P83" s="84"/>
      <c r="Q83" s="84"/>
      <c r="S83" s="7"/>
    </row>
    <row r="84" spans="1:25" ht="15" customHeight="1">
      <c r="A84" s="15"/>
      <c r="B84" s="21"/>
      <c r="C84" s="12"/>
      <c r="D84" s="6" t="s">
        <v>4</v>
      </c>
      <c r="E84" s="6"/>
      <c r="F84" s="6"/>
      <c r="G84" s="6"/>
      <c r="H84" s="6"/>
      <c r="I84" s="79"/>
      <c r="J84" s="80"/>
      <c r="K84" s="80"/>
      <c r="L84" s="80"/>
      <c r="M84" s="80"/>
      <c r="N84" s="80"/>
      <c r="O84" s="80"/>
      <c r="P84" s="80"/>
      <c r="Q84" s="80"/>
      <c r="S84" s="7"/>
    </row>
    <row r="85" spans="1:25" ht="15" customHeight="1">
      <c r="A85" s="15"/>
      <c r="B85" s="21"/>
      <c r="C85" s="12"/>
      <c r="D85" s="6" t="s">
        <v>5</v>
      </c>
      <c r="E85" s="6"/>
      <c r="F85" s="6"/>
      <c r="G85" s="6"/>
      <c r="H85" s="6"/>
      <c r="I85" s="79"/>
      <c r="J85" s="80"/>
      <c r="K85" s="80"/>
      <c r="L85" s="80"/>
      <c r="M85" s="80"/>
      <c r="N85" s="80"/>
      <c r="O85" s="80"/>
      <c r="P85" s="80"/>
      <c r="Q85" s="80"/>
      <c r="S85" s="7"/>
    </row>
    <row r="86" spans="1:25" ht="15" customHeight="1">
      <c r="A86" s="15"/>
      <c r="B86" s="21"/>
      <c r="C86" s="12"/>
      <c r="D86" s="6" t="s">
        <v>6</v>
      </c>
      <c r="E86" s="6"/>
      <c r="F86" s="6"/>
      <c r="G86" s="6"/>
      <c r="H86" s="6"/>
      <c r="I86" s="79"/>
      <c r="J86" s="80"/>
      <c r="K86" s="80"/>
      <c r="L86" s="80"/>
      <c r="M86" s="80"/>
      <c r="N86" s="80"/>
      <c r="O86" s="80"/>
      <c r="P86" s="80"/>
      <c r="Q86" s="80"/>
      <c r="S86" s="7"/>
    </row>
    <row r="87" spans="1:25" ht="15" customHeight="1">
      <c r="A87" s="15"/>
      <c r="B87" s="21"/>
      <c r="C87" s="12"/>
      <c r="D87" s="6" t="s">
        <v>66</v>
      </c>
      <c r="E87" s="6"/>
      <c r="F87" s="85" t="s">
        <v>129</v>
      </c>
      <c r="G87" s="85"/>
      <c r="H87" s="86" t="s">
        <v>132</v>
      </c>
      <c r="I87" s="86"/>
      <c r="J87" s="86"/>
      <c r="K87" s="87" t="s">
        <v>131</v>
      </c>
      <c r="L87" s="87"/>
      <c r="M87" s="87"/>
      <c r="N87" s="88" t="s">
        <v>130</v>
      </c>
      <c r="O87" s="88"/>
      <c r="P87" s="88"/>
      <c r="Q87" s="88"/>
      <c r="S87" s="7"/>
      <c r="U87" s="2">
        <f>COUNTIF(V87:Y87,TRUE)</f>
        <v>0</v>
      </c>
      <c r="V87" s="65" t="b">
        <v>0</v>
      </c>
      <c r="W87" s="65" t="b">
        <v>0</v>
      </c>
      <c r="X87" s="65" t="b">
        <v>0</v>
      </c>
      <c r="Y87" s="65" t="b">
        <v>0</v>
      </c>
    </row>
    <row r="88" spans="1:25" ht="15" customHeight="1">
      <c r="A88" s="15"/>
      <c r="B88" s="22">
        <f>B73+1</f>
        <v>3</v>
      </c>
      <c r="C88" s="13"/>
      <c r="D88" s="6" t="s">
        <v>2</v>
      </c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S88" s="7"/>
    </row>
    <row r="89" spans="1:25" ht="15" customHeight="1">
      <c r="A89" s="15"/>
      <c r="B89" s="21"/>
      <c r="C89" s="12"/>
      <c r="D89" s="77" t="s">
        <v>7</v>
      </c>
      <c r="E89" s="77"/>
      <c r="F89" s="18">
        <v>4</v>
      </c>
      <c r="G89" s="18">
        <v>5</v>
      </c>
      <c r="H89" s="18">
        <v>6</v>
      </c>
      <c r="I89" s="18">
        <v>7</v>
      </c>
      <c r="J89" s="18">
        <v>8</v>
      </c>
      <c r="K89" s="18">
        <v>9</v>
      </c>
      <c r="L89" s="18">
        <v>10</v>
      </c>
      <c r="M89" s="18">
        <v>11</v>
      </c>
      <c r="N89" s="18">
        <v>12</v>
      </c>
      <c r="O89" s="18">
        <v>1</v>
      </c>
      <c r="P89" s="18">
        <v>2</v>
      </c>
      <c r="Q89" s="18">
        <v>3</v>
      </c>
      <c r="R89" s="18" t="s">
        <v>13</v>
      </c>
      <c r="S89" s="7"/>
    </row>
    <row r="90" spans="1:25" ht="19.5" customHeight="1">
      <c r="A90" s="15"/>
      <c r="B90" s="21"/>
      <c r="C90" s="12"/>
      <c r="D90" s="77" t="s">
        <v>8</v>
      </c>
      <c r="E90" s="77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18">
        <f>SUM(F90:Q90)</f>
        <v>0</v>
      </c>
      <c r="S90" s="7"/>
    </row>
    <row r="91" spans="1:25" ht="19.5" customHeight="1">
      <c r="A91" s="15"/>
      <c r="B91" s="21"/>
      <c r="C91" s="12"/>
      <c r="D91" s="76" t="s">
        <v>9</v>
      </c>
      <c r="E91" s="76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18">
        <f>SUM(F91:Q91)</f>
        <v>0</v>
      </c>
      <c r="S91" s="7"/>
    </row>
    <row r="92" spans="1:25" ht="15" customHeight="1">
      <c r="A92" s="15"/>
      <c r="B92" s="21"/>
      <c r="C92" s="12"/>
      <c r="D92" s="6" t="s">
        <v>10</v>
      </c>
      <c r="E92" s="6"/>
      <c r="F92" s="6"/>
      <c r="G92" s="6"/>
      <c r="H92" s="89"/>
      <c r="I92" s="90"/>
      <c r="J92" s="67" t="s">
        <v>82</v>
      </c>
      <c r="K92" s="89"/>
      <c r="L92" s="89"/>
      <c r="M92" s="6"/>
      <c r="N92" s="6"/>
      <c r="O92" s="6"/>
      <c r="P92" s="6"/>
      <c r="Q92" s="6"/>
      <c r="R92" s="6"/>
      <c r="S92" s="7"/>
    </row>
    <row r="93" spans="1:25" ht="15" customHeight="1">
      <c r="A93" s="15"/>
      <c r="B93" s="21"/>
      <c r="C93" s="12"/>
      <c r="D93" s="6" t="s">
        <v>14</v>
      </c>
      <c r="E93" s="6"/>
      <c r="F93" s="6"/>
      <c r="G93" s="66" t="s">
        <v>11</v>
      </c>
      <c r="H93" s="81"/>
      <c r="I93" s="82"/>
      <c r="J93" s="82"/>
      <c r="K93" s="82"/>
      <c r="L93" s="82"/>
      <c r="M93" s="82"/>
      <c r="N93" s="82"/>
      <c r="O93" s="82"/>
      <c r="P93" s="82"/>
      <c r="Q93" s="82"/>
      <c r="R93" s="6"/>
      <c r="S93" s="7"/>
    </row>
    <row r="94" spans="1:25" ht="15" customHeight="1">
      <c r="A94" s="15"/>
      <c r="B94" s="21"/>
      <c r="C94" s="12"/>
      <c r="D94" s="6"/>
      <c r="E94" s="6"/>
      <c r="F94" s="6"/>
      <c r="G94" s="66" t="s">
        <v>11</v>
      </c>
      <c r="H94" s="81"/>
      <c r="I94" s="82"/>
      <c r="J94" s="82"/>
      <c r="K94" s="82"/>
      <c r="L94" s="82"/>
      <c r="M94" s="82"/>
      <c r="N94" s="82"/>
      <c r="O94" s="82"/>
      <c r="P94" s="82"/>
      <c r="Q94" s="82"/>
      <c r="R94" s="6"/>
      <c r="S94" s="7"/>
    </row>
    <row r="95" spans="1:25" ht="15" customHeight="1">
      <c r="A95" s="15"/>
      <c r="B95" s="21"/>
      <c r="C95" s="12"/>
      <c r="D95" s="6"/>
      <c r="E95" s="6"/>
      <c r="F95" s="6"/>
      <c r="G95" s="66" t="s">
        <v>11</v>
      </c>
      <c r="H95" s="81"/>
      <c r="I95" s="82"/>
      <c r="J95" s="82"/>
      <c r="K95" s="82"/>
      <c r="L95" s="82"/>
      <c r="M95" s="82"/>
      <c r="N95" s="82"/>
      <c r="O95" s="82"/>
      <c r="P95" s="82"/>
      <c r="Q95" s="82"/>
      <c r="R95" s="6"/>
      <c r="S95" s="7"/>
    </row>
    <row r="96" spans="1:25" ht="7.5" customHeight="1">
      <c r="A96" s="16"/>
      <c r="B96" s="23"/>
      <c r="C96" s="11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9"/>
    </row>
    <row r="97" spans="1:25" ht="15" customHeight="1"/>
    <row r="98" spans="1:25" ht="15" customHeight="1">
      <c r="A98" s="17" t="s">
        <v>12</v>
      </c>
    </row>
    <row r="99" spans="1:25" ht="15" customHeight="1">
      <c r="A99" s="2" t="s">
        <v>93</v>
      </c>
    </row>
    <row r="100" spans="1:25" ht="15" customHeight="1"/>
    <row r="101" spans="1:25" ht="15" customHeight="1"/>
    <row r="102" spans="1:25" ht="15" customHeight="1">
      <c r="L102" s="78">
        <f>$J$13</f>
        <v>0</v>
      </c>
      <c r="M102" s="78"/>
      <c r="N102" s="78"/>
      <c r="O102" s="2" t="s">
        <v>0</v>
      </c>
    </row>
    <row r="103" spans="1:25" ht="21.75" customHeight="1"/>
    <row r="104" spans="1:25" ht="15" customHeight="1">
      <c r="D104" s="2" t="s">
        <v>83</v>
      </c>
      <c r="E104" s="69">
        <f>$F$22</f>
        <v>8</v>
      </c>
      <c r="F104" s="2" t="s">
        <v>91</v>
      </c>
      <c r="Q104" s="1">
        <f>Q51+1</f>
        <v>2</v>
      </c>
    </row>
    <row r="105" spans="1:25" ht="15" customHeight="1">
      <c r="A105" s="14"/>
      <c r="B105" s="20"/>
      <c r="C105" s="10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4"/>
    </row>
    <row r="106" spans="1:25" ht="15" customHeight="1">
      <c r="A106" s="15"/>
      <c r="B106" s="21"/>
      <c r="C106" s="12"/>
      <c r="D106" s="6" t="s">
        <v>3</v>
      </c>
      <c r="E106" s="6"/>
      <c r="F106" s="6"/>
      <c r="G106" s="6"/>
      <c r="H106" s="6"/>
      <c r="I106" s="83"/>
      <c r="J106" s="84"/>
      <c r="K106" s="84"/>
      <c r="L106" s="84"/>
      <c r="M106" s="84"/>
      <c r="N106" s="84"/>
      <c r="O106" s="84"/>
      <c r="P106" s="84"/>
      <c r="Q106" s="84"/>
      <c r="S106" s="7"/>
    </row>
    <row r="107" spans="1:25" ht="15" customHeight="1">
      <c r="A107" s="15"/>
      <c r="B107" s="21"/>
      <c r="C107" s="12"/>
      <c r="D107" s="6" t="s">
        <v>4</v>
      </c>
      <c r="E107" s="6"/>
      <c r="F107" s="6"/>
      <c r="G107" s="6"/>
      <c r="H107" s="6"/>
      <c r="I107" s="79"/>
      <c r="J107" s="80"/>
      <c r="K107" s="80"/>
      <c r="L107" s="80"/>
      <c r="M107" s="80"/>
      <c r="N107" s="80"/>
      <c r="O107" s="80"/>
      <c r="P107" s="80"/>
      <c r="Q107" s="80"/>
      <c r="S107" s="7"/>
    </row>
    <row r="108" spans="1:25" ht="15" customHeight="1">
      <c r="A108" s="15"/>
      <c r="B108" s="21"/>
      <c r="C108" s="12"/>
      <c r="D108" s="6" t="s">
        <v>5</v>
      </c>
      <c r="E108" s="6"/>
      <c r="F108" s="6"/>
      <c r="G108" s="6"/>
      <c r="H108" s="6"/>
      <c r="I108" s="79"/>
      <c r="J108" s="80"/>
      <c r="K108" s="80"/>
      <c r="L108" s="80"/>
      <c r="M108" s="80"/>
      <c r="N108" s="80"/>
      <c r="O108" s="80"/>
      <c r="P108" s="80"/>
      <c r="Q108" s="80"/>
      <c r="S108" s="7"/>
    </row>
    <row r="109" spans="1:25" ht="15" customHeight="1">
      <c r="A109" s="15"/>
      <c r="B109" s="21"/>
      <c r="C109" s="12"/>
      <c r="D109" s="6" t="s">
        <v>6</v>
      </c>
      <c r="E109" s="6"/>
      <c r="F109" s="6"/>
      <c r="G109" s="6"/>
      <c r="H109" s="6"/>
      <c r="I109" s="79"/>
      <c r="J109" s="80"/>
      <c r="K109" s="80"/>
      <c r="L109" s="80"/>
      <c r="M109" s="80"/>
      <c r="N109" s="80"/>
      <c r="O109" s="80"/>
      <c r="P109" s="80"/>
      <c r="Q109" s="80"/>
      <c r="S109" s="7"/>
    </row>
    <row r="110" spans="1:25" ht="15" customHeight="1">
      <c r="A110" s="15"/>
      <c r="B110" s="21"/>
      <c r="C110" s="12"/>
      <c r="D110" s="6" t="s">
        <v>66</v>
      </c>
      <c r="E110" s="6"/>
      <c r="F110" s="85" t="s">
        <v>129</v>
      </c>
      <c r="G110" s="85"/>
      <c r="H110" s="86" t="s">
        <v>132</v>
      </c>
      <c r="I110" s="86"/>
      <c r="J110" s="86"/>
      <c r="K110" s="87" t="s">
        <v>131</v>
      </c>
      <c r="L110" s="87"/>
      <c r="M110" s="87"/>
      <c r="N110" s="88" t="s">
        <v>130</v>
      </c>
      <c r="O110" s="88"/>
      <c r="P110" s="88"/>
      <c r="Q110" s="88"/>
      <c r="S110" s="7"/>
      <c r="U110" s="2">
        <f>COUNTIF(V110:Y110,TRUE)</f>
        <v>0</v>
      </c>
      <c r="V110" s="65" t="b">
        <v>0</v>
      </c>
      <c r="W110" s="65" t="b">
        <v>0</v>
      </c>
      <c r="X110" s="65" t="b">
        <v>0</v>
      </c>
      <c r="Y110" s="65" t="b">
        <v>0</v>
      </c>
    </row>
    <row r="111" spans="1:25" ht="15" customHeight="1">
      <c r="A111" s="15"/>
      <c r="B111" s="22">
        <f>B88+1</f>
        <v>4</v>
      </c>
      <c r="C111" s="13"/>
      <c r="D111" s="6" t="s">
        <v>2</v>
      </c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S111" s="7"/>
    </row>
    <row r="112" spans="1:25" ht="15" customHeight="1">
      <c r="A112" s="15"/>
      <c r="B112" s="21"/>
      <c r="C112" s="12"/>
      <c r="D112" s="77" t="s">
        <v>7</v>
      </c>
      <c r="E112" s="77"/>
      <c r="F112" s="18">
        <v>4</v>
      </c>
      <c r="G112" s="18">
        <v>5</v>
      </c>
      <c r="H112" s="18">
        <v>6</v>
      </c>
      <c r="I112" s="18">
        <v>7</v>
      </c>
      <c r="J112" s="18">
        <v>8</v>
      </c>
      <c r="K112" s="18">
        <v>9</v>
      </c>
      <c r="L112" s="18">
        <v>10</v>
      </c>
      <c r="M112" s="18">
        <v>11</v>
      </c>
      <c r="N112" s="18">
        <v>12</v>
      </c>
      <c r="O112" s="18">
        <v>1</v>
      </c>
      <c r="P112" s="18">
        <v>2</v>
      </c>
      <c r="Q112" s="18">
        <v>3</v>
      </c>
      <c r="R112" s="18" t="s">
        <v>13</v>
      </c>
      <c r="S112" s="7"/>
    </row>
    <row r="113" spans="1:25" ht="19.5" customHeight="1">
      <c r="A113" s="15"/>
      <c r="B113" s="21"/>
      <c r="C113" s="12"/>
      <c r="D113" s="77" t="s">
        <v>8</v>
      </c>
      <c r="E113" s="77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18">
        <f>SUM(F113:Q113)</f>
        <v>0</v>
      </c>
      <c r="S113" s="7"/>
    </row>
    <row r="114" spans="1:25" ht="19.5" customHeight="1">
      <c r="A114" s="15"/>
      <c r="B114" s="21"/>
      <c r="C114" s="12"/>
      <c r="D114" s="76" t="s">
        <v>9</v>
      </c>
      <c r="E114" s="76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18">
        <f>SUM(F114:Q114)</f>
        <v>0</v>
      </c>
      <c r="S114" s="7"/>
    </row>
    <row r="115" spans="1:25" ht="15" customHeight="1">
      <c r="A115" s="15"/>
      <c r="B115" s="21"/>
      <c r="C115" s="12"/>
      <c r="D115" s="6" t="s">
        <v>10</v>
      </c>
      <c r="E115" s="6"/>
      <c r="F115" s="6"/>
      <c r="G115" s="6"/>
      <c r="H115" s="89"/>
      <c r="I115" s="90"/>
      <c r="J115" s="67" t="s">
        <v>82</v>
      </c>
      <c r="K115" s="89"/>
      <c r="L115" s="89"/>
      <c r="M115" s="6"/>
      <c r="N115" s="6"/>
      <c r="O115" s="6"/>
      <c r="P115" s="6"/>
      <c r="Q115" s="6"/>
      <c r="R115" s="6"/>
      <c r="S115" s="7"/>
    </row>
    <row r="116" spans="1:25" ht="15" customHeight="1">
      <c r="A116" s="15"/>
      <c r="B116" s="21"/>
      <c r="C116" s="12"/>
      <c r="D116" s="6" t="s">
        <v>14</v>
      </c>
      <c r="E116" s="6"/>
      <c r="F116" s="6"/>
      <c r="G116" s="66" t="s">
        <v>11</v>
      </c>
      <c r="H116" s="81"/>
      <c r="I116" s="82"/>
      <c r="J116" s="82"/>
      <c r="K116" s="82"/>
      <c r="L116" s="82"/>
      <c r="M116" s="82"/>
      <c r="N116" s="82"/>
      <c r="O116" s="82"/>
      <c r="P116" s="82"/>
      <c r="Q116" s="82"/>
      <c r="R116" s="6"/>
      <c r="S116" s="7"/>
    </row>
    <row r="117" spans="1:25" ht="15" customHeight="1">
      <c r="A117" s="15"/>
      <c r="B117" s="21"/>
      <c r="C117" s="12"/>
      <c r="D117" s="6"/>
      <c r="E117" s="6"/>
      <c r="F117" s="6"/>
      <c r="G117" s="66" t="s">
        <v>11</v>
      </c>
      <c r="H117" s="81"/>
      <c r="I117" s="82"/>
      <c r="J117" s="82"/>
      <c r="K117" s="82"/>
      <c r="L117" s="82"/>
      <c r="M117" s="82"/>
      <c r="N117" s="82"/>
      <c r="O117" s="82"/>
      <c r="P117" s="82"/>
      <c r="Q117" s="82"/>
      <c r="R117" s="6"/>
      <c r="S117" s="7"/>
    </row>
    <row r="118" spans="1:25" ht="15" customHeight="1">
      <c r="A118" s="15"/>
      <c r="B118" s="21"/>
      <c r="C118" s="12"/>
      <c r="D118" s="6"/>
      <c r="E118" s="6"/>
      <c r="F118" s="6"/>
      <c r="G118" s="66" t="s">
        <v>11</v>
      </c>
      <c r="H118" s="81"/>
      <c r="I118" s="82"/>
      <c r="J118" s="82"/>
      <c r="K118" s="82"/>
      <c r="L118" s="82"/>
      <c r="M118" s="82"/>
      <c r="N118" s="82"/>
      <c r="O118" s="82"/>
      <c r="P118" s="82"/>
      <c r="Q118" s="82"/>
      <c r="R118" s="6"/>
      <c r="S118" s="7"/>
    </row>
    <row r="119" spans="1:25" ht="7.5" customHeight="1">
      <c r="A119" s="15"/>
      <c r="B119" s="23"/>
      <c r="C119" s="11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9"/>
    </row>
    <row r="120" spans="1:25" ht="15" customHeight="1">
      <c r="A120" s="15"/>
      <c r="B120" s="20"/>
      <c r="C120" s="10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4"/>
    </row>
    <row r="121" spans="1:25" ht="15" customHeight="1">
      <c r="A121" s="15"/>
      <c r="B121" s="21"/>
      <c r="C121" s="12"/>
      <c r="D121" s="6" t="s">
        <v>3</v>
      </c>
      <c r="E121" s="6"/>
      <c r="F121" s="6"/>
      <c r="G121" s="6"/>
      <c r="H121" s="6"/>
      <c r="I121" s="83"/>
      <c r="J121" s="84"/>
      <c r="K121" s="84"/>
      <c r="L121" s="84"/>
      <c r="M121" s="84"/>
      <c r="N121" s="84"/>
      <c r="O121" s="84"/>
      <c r="P121" s="84"/>
      <c r="Q121" s="84"/>
      <c r="S121" s="7"/>
    </row>
    <row r="122" spans="1:25" ht="15" customHeight="1">
      <c r="A122" s="15"/>
      <c r="B122" s="21"/>
      <c r="C122" s="12"/>
      <c r="D122" s="6" t="s">
        <v>4</v>
      </c>
      <c r="E122" s="6"/>
      <c r="F122" s="6"/>
      <c r="G122" s="6"/>
      <c r="H122" s="6"/>
      <c r="I122" s="79"/>
      <c r="J122" s="80"/>
      <c r="K122" s="80"/>
      <c r="L122" s="80"/>
      <c r="M122" s="80"/>
      <c r="N122" s="80"/>
      <c r="O122" s="80"/>
      <c r="P122" s="80"/>
      <c r="Q122" s="80"/>
      <c r="S122" s="7"/>
    </row>
    <row r="123" spans="1:25" ht="15" customHeight="1">
      <c r="A123" s="15"/>
      <c r="B123" s="21"/>
      <c r="C123" s="12"/>
      <c r="D123" s="6" t="s">
        <v>5</v>
      </c>
      <c r="E123" s="6"/>
      <c r="F123" s="6"/>
      <c r="G123" s="6"/>
      <c r="H123" s="6"/>
      <c r="I123" s="79"/>
      <c r="J123" s="80"/>
      <c r="K123" s="80"/>
      <c r="L123" s="80"/>
      <c r="M123" s="80"/>
      <c r="N123" s="80"/>
      <c r="O123" s="80"/>
      <c r="P123" s="80"/>
      <c r="Q123" s="80"/>
      <c r="S123" s="7"/>
    </row>
    <row r="124" spans="1:25" ht="15" customHeight="1">
      <c r="A124" s="15"/>
      <c r="B124" s="21"/>
      <c r="C124" s="12"/>
      <c r="D124" s="6" t="s">
        <v>6</v>
      </c>
      <c r="E124" s="6"/>
      <c r="F124" s="6"/>
      <c r="G124" s="6"/>
      <c r="H124" s="6"/>
      <c r="I124" s="79"/>
      <c r="J124" s="80"/>
      <c r="K124" s="80"/>
      <c r="L124" s="80"/>
      <c r="M124" s="80"/>
      <c r="N124" s="80"/>
      <c r="O124" s="80"/>
      <c r="P124" s="80"/>
      <c r="Q124" s="80"/>
      <c r="S124" s="7"/>
    </row>
    <row r="125" spans="1:25" ht="15" customHeight="1">
      <c r="A125" s="15"/>
      <c r="B125" s="21"/>
      <c r="C125" s="12"/>
      <c r="D125" s="6" t="s">
        <v>66</v>
      </c>
      <c r="E125" s="6"/>
      <c r="F125" s="85" t="s">
        <v>129</v>
      </c>
      <c r="G125" s="85"/>
      <c r="H125" s="86" t="s">
        <v>132</v>
      </c>
      <c r="I125" s="86"/>
      <c r="J125" s="86"/>
      <c r="K125" s="87" t="s">
        <v>131</v>
      </c>
      <c r="L125" s="87"/>
      <c r="M125" s="87"/>
      <c r="N125" s="88" t="s">
        <v>130</v>
      </c>
      <c r="O125" s="88"/>
      <c r="P125" s="88"/>
      <c r="Q125" s="88"/>
      <c r="S125" s="7"/>
      <c r="U125" s="2">
        <f>COUNTIF(V125:Y125,TRUE)</f>
        <v>0</v>
      </c>
      <c r="V125" s="65" t="b">
        <v>0</v>
      </c>
      <c r="W125" s="65" t="b">
        <v>0</v>
      </c>
      <c r="X125" s="65" t="b">
        <v>0</v>
      </c>
      <c r="Y125" s="65" t="b">
        <v>0</v>
      </c>
    </row>
    <row r="126" spans="1:25" ht="15" customHeight="1">
      <c r="A126" s="15"/>
      <c r="B126" s="22">
        <f>B111+1</f>
        <v>5</v>
      </c>
      <c r="C126" s="13"/>
      <c r="D126" s="6" t="s">
        <v>2</v>
      </c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S126" s="7"/>
    </row>
    <row r="127" spans="1:25" ht="15" customHeight="1">
      <c r="A127" s="15"/>
      <c r="B127" s="21"/>
      <c r="C127" s="12"/>
      <c r="D127" s="77" t="s">
        <v>7</v>
      </c>
      <c r="E127" s="77"/>
      <c r="F127" s="18">
        <v>4</v>
      </c>
      <c r="G127" s="18">
        <v>5</v>
      </c>
      <c r="H127" s="18">
        <v>6</v>
      </c>
      <c r="I127" s="18">
        <v>7</v>
      </c>
      <c r="J127" s="18">
        <v>8</v>
      </c>
      <c r="K127" s="18">
        <v>9</v>
      </c>
      <c r="L127" s="18">
        <v>10</v>
      </c>
      <c r="M127" s="18">
        <v>11</v>
      </c>
      <c r="N127" s="18">
        <v>12</v>
      </c>
      <c r="O127" s="18">
        <v>1</v>
      </c>
      <c r="P127" s="18">
        <v>2</v>
      </c>
      <c r="Q127" s="18">
        <v>3</v>
      </c>
      <c r="R127" s="18" t="s">
        <v>13</v>
      </c>
      <c r="S127" s="7"/>
    </row>
    <row r="128" spans="1:25" ht="19.5" customHeight="1">
      <c r="A128" s="15"/>
      <c r="B128" s="21"/>
      <c r="C128" s="12"/>
      <c r="D128" s="77" t="s">
        <v>8</v>
      </c>
      <c r="E128" s="77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18">
        <f>SUM(F128:Q128)</f>
        <v>0</v>
      </c>
      <c r="S128" s="7"/>
    </row>
    <row r="129" spans="1:25" ht="19.5" customHeight="1">
      <c r="A129" s="15"/>
      <c r="B129" s="21"/>
      <c r="C129" s="12"/>
      <c r="D129" s="76" t="s">
        <v>9</v>
      </c>
      <c r="E129" s="76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18">
        <f>SUM(F129:Q129)</f>
        <v>0</v>
      </c>
      <c r="S129" s="7"/>
    </row>
    <row r="130" spans="1:25" ht="15" customHeight="1">
      <c r="A130" s="15"/>
      <c r="B130" s="21"/>
      <c r="C130" s="12"/>
      <c r="D130" s="6" t="s">
        <v>10</v>
      </c>
      <c r="E130" s="6"/>
      <c r="F130" s="6"/>
      <c r="G130" s="6"/>
      <c r="H130" s="89"/>
      <c r="I130" s="90"/>
      <c r="J130" s="67" t="s">
        <v>82</v>
      </c>
      <c r="K130" s="89"/>
      <c r="L130" s="89"/>
      <c r="M130" s="6"/>
      <c r="N130" s="6"/>
      <c r="O130" s="6"/>
      <c r="P130" s="6"/>
      <c r="Q130" s="6"/>
      <c r="R130" s="6"/>
      <c r="S130" s="7"/>
    </row>
    <row r="131" spans="1:25" ht="15" customHeight="1">
      <c r="A131" s="15"/>
      <c r="B131" s="21"/>
      <c r="C131" s="12"/>
      <c r="D131" s="6" t="s">
        <v>14</v>
      </c>
      <c r="E131" s="6"/>
      <c r="F131" s="6"/>
      <c r="G131" s="66" t="s">
        <v>11</v>
      </c>
      <c r="H131" s="81"/>
      <c r="I131" s="82"/>
      <c r="J131" s="82"/>
      <c r="K131" s="82"/>
      <c r="L131" s="82"/>
      <c r="M131" s="82"/>
      <c r="N131" s="82"/>
      <c r="O131" s="82"/>
      <c r="P131" s="82"/>
      <c r="Q131" s="82"/>
      <c r="R131" s="6"/>
      <c r="S131" s="7"/>
    </row>
    <row r="132" spans="1:25" ht="15" customHeight="1">
      <c r="A132" s="15"/>
      <c r="B132" s="21"/>
      <c r="C132" s="12"/>
      <c r="D132" s="6"/>
      <c r="E132" s="6"/>
      <c r="F132" s="6"/>
      <c r="G132" s="66" t="s">
        <v>11</v>
      </c>
      <c r="H132" s="81"/>
      <c r="I132" s="82"/>
      <c r="J132" s="82"/>
      <c r="K132" s="82"/>
      <c r="L132" s="82"/>
      <c r="M132" s="82"/>
      <c r="N132" s="82"/>
      <c r="O132" s="82"/>
      <c r="P132" s="82"/>
      <c r="Q132" s="82"/>
      <c r="R132" s="6"/>
      <c r="S132" s="7"/>
    </row>
    <row r="133" spans="1:25" ht="15" customHeight="1">
      <c r="A133" s="15"/>
      <c r="B133" s="21"/>
      <c r="C133" s="12"/>
      <c r="D133" s="6"/>
      <c r="E133" s="6"/>
      <c r="F133" s="6"/>
      <c r="G133" s="66" t="s">
        <v>11</v>
      </c>
      <c r="H133" s="81"/>
      <c r="I133" s="82"/>
      <c r="J133" s="82"/>
      <c r="K133" s="82"/>
      <c r="L133" s="82"/>
      <c r="M133" s="82"/>
      <c r="N133" s="82"/>
      <c r="O133" s="82"/>
      <c r="P133" s="82"/>
      <c r="Q133" s="82"/>
      <c r="R133" s="6"/>
      <c r="S133" s="7"/>
    </row>
    <row r="134" spans="1:25" ht="7.5" customHeight="1">
      <c r="A134" s="15"/>
      <c r="B134" s="23"/>
      <c r="C134" s="11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9"/>
    </row>
    <row r="135" spans="1:25" ht="15" customHeight="1">
      <c r="A135" s="15"/>
      <c r="B135" s="20"/>
      <c r="C135" s="10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4"/>
    </row>
    <row r="136" spans="1:25" ht="15" customHeight="1">
      <c r="A136" s="15"/>
      <c r="B136" s="21"/>
      <c r="C136" s="12"/>
      <c r="D136" s="6" t="s">
        <v>3</v>
      </c>
      <c r="E136" s="6"/>
      <c r="F136" s="6"/>
      <c r="G136" s="6"/>
      <c r="H136" s="6"/>
      <c r="I136" s="83"/>
      <c r="J136" s="84"/>
      <c r="K136" s="84"/>
      <c r="L136" s="84"/>
      <c r="M136" s="84"/>
      <c r="N136" s="84"/>
      <c r="O136" s="84"/>
      <c r="P136" s="84"/>
      <c r="Q136" s="84"/>
      <c r="S136" s="7"/>
    </row>
    <row r="137" spans="1:25" ht="15" customHeight="1">
      <c r="A137" s="15"/>
      <c r="B137" s="21"/>
      <c r="C137" s="12"/>
      <c r="D137" s="6" t="s">
        <v>4</v>
      </c>
      <c r="E137" s="6"/>
      <c r="F137" s="6"/>
      <c r="G137" s="6"/>
      <c r="H137" s="6"/>
      <c r="I137" s="79"/>
      <c r="J137" s="80"/>
      <c r="K137" s="80"/>
      <c r="L137" s="80"/>
      <c r="M137" s="80"/>
      <c r="N137" s="80"/>
      <c r="O137" s="80"/>
      <c r="P137" s="80"/>
      <c r="Q137" s="80"/>
      <c r="S137" s="7"/>
    </row>
    <row r="138" spans="1:25" ht="15" customHeight="1">
      <c r="A138" s="15"/>
      <c r="B138" s="21"/>
      <c r="C138" s="12"/>
      <c r="D138" s="6" t="s">
        <v>5</v>
      </c>
      <c r="E138" s="6"/>
      <c r="F138" s="6"/>
      <c r="G138" s="6"/>
      <c r="H138" s="6"/>
      <c r="I138" s="79"/>
      <c r="J138" s="80"/>
      <c r="K138" s="80"/>
      <c r="L138" s="80"/>
      <c r="M138" s="80"/>
      <c r="N138" s="80"/>
      <c r="O138" s="80"/>
      <c r="P138" s="80"/>
      <c r="Q138" s="80"/>
      <c r="S138" s="7"/>
    </row>
    <row r="139" spans="1:25" ht="15" customHeight="1">
      <c r="A139" s="15"/>
      <c r="B139" s="21"/>
      <c r="C139" s="12"/>
      <c r="D139" s="6" t="s">
        <v>6</v>
      </c>
      <c r="E139" s="6"/>
      <c r="F139" s="6"/>
      <c r="G139" s="6"/>
      <c r="H139" s="6"/>
      <c r="I139" s="79"/>
      <c r="J139" s="80"/>
      <c r="K139" s="80"/>
      <c r="L139" s="80"/>
      <c r="M139" s="80"/>
      <c r="N139" s="80"/>
      <c r="O139" s="80"/>
      <c r="P139" s="80"/>
      <c r="Q139" s="80"/>
      <c r="S139" s="7"/>
    </row>
    <row r="140" spans="1:25" ht="15" customHeight="1">
      <c r="A140" s="15"/>
      <c r="B140" s="21"/>
      <c r="C140" s="12"/>
      <c r="D140" s="6" t="s">
        <v>66</v>
      </c>
      <c r="E140" s="6"/>
      <c r="F140" s="85" t="s">
        <v>129</v>
      </c>
      <c r="G140" s="85"/>
      <c r="H140" s="86" t="s">
        <v>132</v>
      </c>
      <c r="I140" s="86"/>
      <c r="J140" s="86"/>
      <c r="K140" s="87" t="s">
        <v>131</v>
      </c>
      <c r="L140" s="87"/>
      <c r="M140" s="87"/>
      <c r="N140" s="88" t="s">
        <v>130</v>
      </c>
      <c r="O140" s="88"/>
      <c r="P140" s="88"/>
      <c r="Q140" s="88"/>
      <c r="S140" s="7"/>
      <c r="U140" s="2">
        <f>COUNTIF(V140:Y140,TRUE)</f>
        <v>0</v>
      </c>
      <c r="V140" s="65" t="b">
        <v>0</v>
      </c>
      <c r="W140" s="65" t="b">
        <v>0</v>
      </c>
      <c r="X140" s="65" t="b">
        <v>0</v>
      </c>
      <c r="Y140" s="65" t="b">
        <v>0</v>
      </c>
    </row>
    <row r="141" spans="1:25" ht="15" customHeight="1">
      <c r="A141" s="15"/>
      <c r="B141" s="22">
        <f>B126+1</f>
        <v>6</v>
      </c>
      <c r="C141" s="13"/>
      <c r="D141" s="6" t="s">
        <v>2</v>
      </c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S141" s="7"/>
    </row>
    <row r="142" spans="1:25" ht="15" customHeight="1">
      <c r="A142" s="15"/>
      <c r="B142" s="21"/>
      <c r="C142" s="12"/>
      <c r="D142" s="77" t="s">
        <v>7</v>
      </c>
      <c r="E142" s="77"/>
      <c r="F142" s="18">
        <v>4</v>
      </c>
      <c r="G142" s="18">
        <v>5</v>
      </c>
      <c r="H142" s="18">
        <v>6</v>
      </c>
      <c r="I142" s="18">
        <v>7</v>
      </c>
      <c r="J142" s="18">
        <v>8</v>
      </c>
      <c r="K142" s="18">
        <v>9</v>
      </c>
      <c r="L142" s="18">
        <v>10</v>
      </c>
      <c r="M142" s="18">
        <v>11</v>
      </c>
      <c r="N142" s="18">
        <v>12</v>
      </c>
      <c r="O142" s="18">
        <v>1</v>
      </c>
      <c r="P142" s="18">
        <v>2</v>
      </c>
      <c r="Q142" s="18">
        <v>3</v>
      </c>
      <c r="R142" s="18" t="s">
        <v>13</v>
      </c>
      <c r="S142" s="7"/>
    </row>
    <row r="143" spans="1:25" ht="19.5" customHeight="1">
      <c r="A143" s="15"/>
      <c r="B143" s="21"/>
      <c r="C143" s="12"/>
      <c r="D143" s="77" t="s">
        <v>8</v>
      </c>
      <c r="E143" s="77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18">
        <f>SUM(F143:Q143)</f>
        <v>0</v>
      </c>
      <c r="S143" s="7"/>
    </row>
    <row r="144" spans="1:25" ht="19.5" customHeight="1">
      <c r="A144" s="15"/>
      <c r="B144" s="21"/>
      <c r="C144" s="12"/>
      <c r="D144" s="76" t="s">
        <v>9</v>
      </c>
      <c r="E144" s="76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18">
        <f>SUM(F144:Q144)</f>
        <v>0</v>
      </c>
      <c r="S144" s="7"/>
    </row>
    <row r="145" spans="1:19" ht="15" customHeight="1">
      <c r="A145" s="15"/>
      <c r="B145" s="21"/>
      <c r="C145" s="12"/>
      <c r="D145" s="6" t="s">
        <v>10</v>
      </c>
      <c r="E145" s="6"/>
      <c r="F145" s="6"/>
      <c r="G145" s="6"/>
      <c r="H145" s="89"/>
      <c r="I145" s="90"/>
      <c r="J145" s="67" t="s">
        <v>82</v>
      </c>
      <c r="K145" s="89"/>
      <c r="L145" s="89"/>
      <c r="M145" s="6"/>
      <c r="N145" s="6"/>
      <c r="O145" s="6"/>
      <c r="P145" s="6"/>
      <c r="Q145" s="6"/>
      <c r="R145" s="6"/>
      <c r="S145" s="7"/>
    </row>
    <row r="146" spans="1:19" ht="15" customHeight="1">
      <c r="A146" s="15"/>
      <c r="B146" s="21"/>
      <c r="C146" s="12"/>
      <c r="D146" s="6" t="s">
        <v>14</v>
      </c>
      <c r="E146" s="6"/>
      <c r="F146" s="6"/>
      <c r="G146" s="66" t="s">
        <v>11</v>
      </c>
      <c r="H146" s="81"/>
      <c r="I146" s="82"/>
      <c r="J146" s="82"/>
      <c r="K146" s="82"/>
      <c r="L146" s="82"/>
      <c r="M146" s="82"/>
      <c r="N146" s="82"/>
      <c r="O146" s="82"/>
      <c r="P146" s="82"/>
      <c r="Q146" s="82"/>
      <c r="R146" s="6"/>
      <c r="S146" s="7"/>
    </row>
    <row r="147" spans="1:19" ht="15" customHeight="1">
      <c r="A147" s="15"/>
      <c r="B147" s="21"/>
      <c r="C147" s="12"/>
      <c r="D147" s="6"/>
      <c r="E147" s="6"/>
      <c r="F147" s="6"/>
      <c r="G147" s="66" t="s">
        <v>11</v>
      </c>
      <c r="H147" s="81"/>
      <c r="I147" s="82"/>
      <c r="J147" s="82"/>
      <c r="K147" s="82"/>
      <c r="L147" s="82"/>
      <c r="M147" s="82"/>
      <c r="N147" s="82"/>
      <c r="O147" s="82"/>
      <c r="P147" s="82"/>
      <c r="Q147" s="82"/>
      <c r="R147" s="6"/>
      <c r="S147" s="7"/>
    </row>
    <row r="148" spans="1:19" ht="15" customHeight="1">
      <c r="A148" s="15"/>
      <c r="B148" s="21"/>
      <c r="C148" s="12"/>
      <c r="D148" s="6"/>
      <c r="E148" s="6"/>
      <c r="F148" s="6"/>
      <c r="G148" s="66" t="s">
        <v>11</v>
      </c>
      <c r="H148" s="81"/>
      <c r="I148" s="82"/>
      <c r="J148" s="82"/>
      <c r="K148" s="82"/>
      <c r="L148" s="82"/>
      <c r="M148" s="82"/>
      <c r="N148" s="82"/>
      <c r="O148" s="82"/>
      <c r="P148" s="82"/>
      <c r="Q148" s="82"/>
      <c r="R148" s="6"/>
      <c r="S148" s="7"/>
    </row>
    <row r="149" spans="1:19" ht="7.5" customHeight="1">
      <c r="A149" s="16"/>
      <c r="B149" s="23"/>
      <c r="C149" s="11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9"/>
    </row>
    <row r="150" spans="1:19" ht="15" customHeight="1"/>
    <row r="151" spans="1:19" ht="15" customHeight="1">
      <c r="A151" s="17" t="s">
        <v>12</v>
      </c>
    </row>
    <row r="152" spans="1:19" ht="15" customHeight="1">
      <c r="A152" s="2" t="s">
        <v>93</v>
      </c>
    </row>
    <row r="153" spans="1:19" ht="15" customHeight="1"/>
    <row r="154" spans="1:19" ht="15" customHeight="1"/>
    <row r="155" spans="1:19" ht="15" customHeight="1">
      <c r="L155" s="78">
        <f>$J$13</f>
        <v>0</v>
      </c>
      <c r="M155" s="78"/>
      <c r="N155" s="78"/>
      <c r="O155" s="2" t="s">
        <v>0</v>
      </c>
    </row>
    <row r="156" spans="1:19" ht="21.75" customHeight="1"/>
    <row r="157" spans="1:19" ht="15" customHeight="1">
      <c r="D157" s="2" t="s">
        <v>83</v>
      </c>
      <c r="E157" s="69">
        <f>$F$22</f>
        <v>8</v>
      </c>
      <c r="F157" s="2" t="s">
        <v>91</v>
      </c>
      <c r="Q157" s="1">
        <f>Q104+1</f>
        <v>3</v>
      </c>
    </row>
    <row r="158" spans="1:19" ht="15" customHeight="1">
      <c r="A158" s="14"/>
      <c r="B158" s="20"/>
      <c r="C158" s="10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4"/>
    </row>
    <row r="159" spans="1:19" ht="15" customHeight="1">
      <c r="A159" s="15"/>
      <c r="B159" s="21"/>
      <c r="C159" s="12"/>
      <c r="D159" s="6" t="s">
        <v>3</v>
      </c>
      <c r="E159" s="6"/>
      <c r="F159" s="6"/>
      <c r="G159" s="6"/>
      <c r="H159" s="6"/>
      <c r="I159" s="83"/>
      <c r="J159" s="84"/>
      <c r="K159" s="84"/>
      <c r="L159" s="84"/>
      <c r="M159" s="84"/>
      <c r="N159" s="84"/>
      <c r="O159" s="84"/>
      <c r="P159" s="84"/>
      <c r="Q159" s="84"/>
      <c r="S159" s="7"/>
    </row>
    <row r="160" spans="1:19" ht="15" customHeight="1">
      <c r="A160" s="15"/>
      <c r="B160" s="21"/>
      <c r="C160" s="12"/>
      <c r="D160" s="6" t="s">
        <v>4</v>
      </c>
      <c r="E160" s="6"/>
      <c r="F160" s="6"/>
      <c r="G160" s="6"/>
      <c r="H160" s="6"/>
      <c r="I160" s="79"/>
      <c r="J160" s="80"/>
      <c r="K160" s="80"/>
      <c r="L160" s="80"/>
      <c r="M160" s="80"/>
      <c r="N160" s="80"/>
      <c r="O160" s="80"/>
      <c r="P160" s="80"/>
      <c r="Q160" s="80"/>
      <c r="S160" s="7"/>
    </row>
    <row r="161" spans="1:25" ht="15" customHeight="1">
      <c r="A161" s="15"/>
      <c r="B161" s="21"/>
      <c r="C161" s="12"/>
      <c r="D161" s="6" t="s">
        <v>5</v>
      </c>
      <c r="E161" s="6"/>
      <c r="F161" s="6"/>
      <c r="G161" s="6"/>
      <c r="H161" s="6"/>
      <c r="I161" s="79"/>
      <c r="J161" s="80"/>
      <c r="K161" s="80"/>
      <c r="L161" s="80"/>
      <c r="M161" s="80"/>
      <c r="N161" s="80"/>
      <c r="O161" s="80"/>
      <c r="P161" s="80"/>
      <c r="Q161" s="80"/>
      <c r="S161" s="7"/>
    </row>
    <row r="162" spans="1:25" ht="15" customHeight="1">
      <c r="A162" s="15"/>
      <c r="B162" s="21"/>
      <c r="C162" s="12"/>
      <c r="D162" s="6" t="s">
        <v>6</v>
      </c>
      <c r="E162" s="6"/>
      <c r="F162" s="6"/>
      <c r="G162" s="6"/>
      <c r="H162" s="6"/>
      <c r="I162" s="79"/>
      <c r="J162" s="80"/>
      <c r="K162" s="80"/>
      <c r="L162" s="80"/>
      <c r="M162" s="80"/>
      <c r="N162" s="80"/>
      <c r="O162" s="80"/>
      <c r="P162" s="80"/>
      <c r="Q162" s="80"/>
      <c r="S162" s="7"/>
    </row>
    <row r="163" spans="1:25" ht="15" customHeight="1">
      <c r="A163" s="15"/>
      <c r="B163" s="21"/>
      <c r="C163" s="12"/>
      <c r="D163" s="6" t="s">
        <v>66</v>
      </c>
      <c r="E163" s="6"/>
      <c r="F163" s="85" t="s">
        <v>129</v>
      </c>
      <c r="G163" s="85"/>
      <c r="H163" s="86" t="s">
        <v>132</v>
      </c>
      <c r="I163" s="86"/>
      <c r="J163" s="86"/>
      <c r="K163" s="87" t="s">
        <v>131</v>
      </c>
      <c r="L163" s="87"/>
      <c r="M163" s="87"/>
      <c r="N163" s="88" t="s">
        <v>130</v>
      </c>
      <c r="O163" s="88"/>
      <c r="P163" s="88"/>
      <c r="Q163" s="88"/>
      <c r="S163" s="7"/>
      <c r="U163" s="2">
        <f>COUNTIF(V163:Y163,TRUE)</f>
        <v>0</v>
      </c>
      <c r="V163" s="65" t="b">
        <v>0</v>
      </c>
      <c r="W163" s="65" t="b">
        <v>0</v>
      </c>
      <c r="X163" s="65" t="b">
        <v>0</v>
      </c>
      <c r="Y163" s="65" t="b">
        <v>0</v>
      </c>
    </row>
    <row r="164" spans="1:25" ht="15" customHeight="1">
      <c r="A164" s="15"/>
      <c r="B164" s="22">
        <f>B141+1</f>
        <v>7</v>
      </c>
      <c r="C164" s="13"/>
      <c r="D164" s="6" t="s">
        <v>2</v>
      </c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S164" s="7"/>
    </row>
    <row r="165" spans="1:25" ht="15" customHeight="1">
      <c r="A165" s="15"/>
      <c r="B165" s="21"/>
      <c r="C165" s="12"/>
      <c r="D165" s="77" t="s">
        <v>7</v>
      </c>
      <c r="E165" s="77"/>
      <c r="F165" s="18">
        <v>4</v>
      </c>
      <c r="G165" s="18">
        <v>5</v>
      </c>
      <c r="H165" s="18">
        <v>6</v>
      </c>
      <c r="I165" s="18">
        <v>7</v>
      </c>
      <c r="J165" s="18">
        <v>8</v>
      </c>
      <c r="K165" s="18">
        <v>9</v>
      </c>
      <c r="L165" s="18">
        <v>10</v>
      </c>
      <c r="M165" s="18">
        <v>11</v>
      </c>
      <c r="N165" s="18">
        <v>12</v>
      </c>
      <c r="O165" s="18">
        <v>1</v>
      </c>
      <c r="P165" s="18">
        <v>2</v>
      </c>
      <c r="Q165" s="18">
        <v>3</v>
      </c>
      <c r="R165" s="18" t="s">
        <v>13</v>
      </c>
      <c r="S165" s="7"/>
    </row>
    <row r="166" spans="1:25" ht="19.5" customHeight="1">
      <c r="A166" s="15"/>
      <c r="B166" s="21"/>
      <c r="C166" s="12"/>
      <c r="D166" s="77" t="s">
        <v>8</v>
      </c>
      <c r="E166" s="77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64"/>
      <c r="R166" s="18">
        <f>SUM(F166:Q166)</f>
        <v>0</v>
      </c>
      <c r="S166" s="7"/>
    </row>
    <row r="167" spans="1:25" ht="19.5" customHeight="1">
      <c r="A167" s="15"/>
      <c r="B167" s="21"/>
      <c r="C167" s="12"/>
      <c r="D167" s="76" t="s">
        <v>9</v>
      </c>
      <c r="E167" s="76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64"/>
      <c r="R167" s="18">
        <f>SUM(F167:Q167)</f>
        <v>0</v>
      </c>
      <c r="S167" s="7"/>
    </row>
    <row r="168" spans="1:25" ht="15" customHeight="1">
      <c r="A168" s="15"/>
      <c r="B168" s="21"/>
      <c r="C168" s="12"/>
      <c r="D168" s="6" t="s">
        <v>10</v>
      </c>
      <c r="E168" s="6"/>
      <c r="F168" s="6"/>
      <c r="G168" s="6"/>
      <c r="H168" s="89"/>
      <c r="I168" s="90"/>
      <c r="J168" s="67" t="s">
        <v>82</v>
      </c>
      <c r="K168" s="89"/>
      <c r="L168" s="89"/>
      <c r="M168" s="6"/>
      <c r="N168" s="6"/>
      <c r="O168" s="6"/>
      <c r="P168" s="6"/>
      <c r="Q168" s="6"/>
      <c r="R168" s="6"/>
      <c r="S168" s="7"/>
    </row>
    <row r="169" spans="1:25" ht="15" customHeight="1">
      <c r="A169" s="15"/>
      <c r="B169" s="21"/>
      <c r="C169" s="12"/>
      <c r="D169" s="6" t="s">
        <v>14</v>
      </c>
      <c r="E169" s="6"/>
      <c r="F169" s="6"/>
      <c r="G169" s="66" t="s">
        <v>11</v>
      </c>
      <c r="H169" s="81"/>
      <c r="I169" s="82"/>
      <c r="J169" s="82"/>
      <c r="K169" s="82"/>
      <c r="L169" s="82"/>
      <c r="M169" s="82"/>
      <c r="N169" s="82"/>
      <c r="O169" s="82"/>
      <c r="P169" s="82"/>
      <c r="Q169" s="82"/>
      <c r="R169" s="6"/>
      <c r="S169" s="7"/>
    </row>
    <row r="170" spans="1:25" ht="15" customHeight="1">
      <c r="A170" s="15"/>
      <c r="B170" s="21"/>
      <c r="C170" s="12"/>
      <c r="D170" s="6"/>
      <c r="E170" s="6"/>
      <c r="F170" s="6"/>
      <c r="G170" s="66" t="s">
        <v>11</v>
      </c>
      <c r="H170" s="81"/>
      <c r="I170" s="82"/>
      <c r="J170" s="82"/>
      <c r="K170" s="82"/>
      <c r="L170" s="82"/>
      <c r="M170" s="82"/>
      <c r="N170" s="82"/>
      <c r="O170" s="82"/>
      <c r="P170" s="82"/>
      <c r="Q170" s="82"/>
      <c r="R170" s="6"/>
      <c r="S170" s="7"/>
    </row>
    <row r="171" spans="1:25" ht="15" customHeight="1">
      <c r="A171" s="15"/>
      <c r="B171" s="21"/>
      <c r="C171" s="12"/>
      <c r="D171" s="6"/>
      <c r="E171" s="6"/>
      <c r="F171" s="6"/>
      <c r="G171" s="66" t="s">
        <v>11</v>
      </c>
      <c r="H171" s="81"/>
      <c r="I171" s="82"/>
      <c r="J171" s="82"/>
      <c r="K171" s="82"/>
      <c r="L171" s="82"/>
      <c r="M171" s="82"/>
      <c r="N171" s="82"/>
      <c r="O171" s="82"/>
      <c r="P171" s="82"/>
      <c r="Q171" s="82"/>
      <c r="R171" s="6"/>
      <c r="S171" s="7"/>
    </row>
    <row r="172" spans="1:25" ht="7.5" customHeight="1">
      <c r="A172" s="15"/>
      <c r="B172" s="23"/>
      <c r="C172" s="11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9"/>
    </row>
    <row r="173" spans="1:25" ht="15" customHeight="1">
      <c r="A173" s="15"/>
      <c r="B173" s="20"/>
      <c r="C173" s="10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4"/>
    </row>
    <row r="174" spans="1:25" ht="15" customHeight="1">
      <c r="A174" s="15"/>
      <c r="B174" s="21"/>
      <c r="C174" s="12"/>
      <c r="D174" s="6" t="s">
        <v>3</v>
      </c>
      <c r="E174" s="6"/>
      <c r="F174" s="6"/>
      <c r="G174" s="6"/>
      <c r="H174" s="6"/>
      <c r="I174" s="83"/>
      <c r="J174" s="84"/>
      <c r="K174" s="84"/>
      <c r="L174" s="84"/>
      <c r="M174" s="84"/>
      <c r="N174" s="84"/>
      <c r="O174" s="84"/>
      <c r="P174" s="84"/>
      <c r="Q174" s="84"/>
      <c r="S174" s="7"/>
    </row>
    <row r="175" spans="1:25" ht="15" customHeight="1">
      <c r="A175" s="15"/>
      <c r="B175" s="21"/>
      <c r="C175" s="12"/>
      <c r="D175" s="6" t="s">
        <v>4</v>
      </c>
      <c r="E175" s="6"/>
      <c r="F175" s="6"/>
      <c r="G175" s="6"/>
      <c r="H175" s="6"/>
      <c r="I175" s="79"/>
      <c r="J175" s="80"/>
      <c r="K175" s="80"/>
      <c r="L175" s="80"/>
      <c r="M175" s="80"/>
      <c r="N175" s="80"/>
      <c r="O175" s="80"/>
      <c r="P175" s="80"/>
      <c r="Q175" s="80"/>
      <c r="S175" s="7"/>
    </row>
    <row r="176" spans="1:25" ht="15" customHeight="1">
      <c r="A176" s="15"/>
      <c r="B176" s="21"/>
      <c r="C176" s="12"/>
      <c r="D176" s="6" t="s">
        <v>5</v>
      </c>
      <c r="E176" s="6"/>
      <c r="F176" s="6"/>
      <c r="G176" s="6"/>
      <c r="H176" s="6"/>
      <c r="I176" s="79"/>
      <c r="J176" s="80"/>
      <c r="K176" s="80"/>
      <c r="L176" s="80"/>
      <c r="M176" s="80"/>
      <c r="N176" s="80"/>
      <c r="O176" s="80"/>
      <c r="P176" s="80"/>
      <c r="Q176" s="80"/>
      <c r="S176" s="7"/>
    </row>
    <row r="177" spans="1:25" ht="15" customHeight="1">
      <c r="A177" s="15"/>
      <c r="B177" s="21"/>
      <c r="C177" s="12"/>
      <c r="D177" s="6" t="s">
        <v>6</v>
      </c>
      <c r="E177" s="6"/>
      <c r="F177" s="6"/>
      <c r="G177" s="6"/>
      <c r="H177" s="6"/>
      <c r="I177" s="79"/>
      <c r="J177" s="80"/>
      <c r="K177" s="80"/>
      <c r="L177" s="80"/>
      <c r="M177" s="80"/>
      <c r="N177" s="80"/>
      <c r="O177" s="80"/>
      <c r="P177" s="80"/>
      <c r="Q177" s="80"/>
      <c r="S177" s="7"/>
    </row>
    <row r="178" spans="1:25" ht="15" customHeight="1">
      <c r="A178" s="15"/>
      <c r="B178" s="21"/>
      <c r="C178" s="12"/>
      <c r="D178" s="6" t="s">
        <v>66</v>
      </c>
      <c r="E178" s="6"/>
      <c r="F178" s="85" t="s">
        <v>129</v>
      </c>
      <c r="G178" s="85"/>
      <c r="H178" s="86" t="s">
        <v>132</v>
      </c>
      <c r="I178" s="86"/>
      <c r="J178" s="86"/>
      <c r="K178" s="87" t="s">
        <v>131</v>
      </c>
      <c r="L178" s="87"/>
      <c r="M178" s="87"/>
      <c r="N178" s="88" t="s">
        <v>130</v>
      </c>
      <c r="O178" s="88"/>
      <c r="P178" s="88"/>
      <c r="Q178" s="88"/>
      <c r="S178" s="7"/>
      <c r="U178" s="2">
        <f>COUNTIF(V178:Y178,TRUE)</f>
        <v>0</v>
      </c>
      <c r="V178" s="65" t="b">
        <v>0</v>
      </c>
      <c r="W178" s="65" t="b">
        <v>0</v>
      </c>
      <c r="X178" s="65" t="b">
        <v>0</v>
      </c>
      <c r="Y178" s="65" t="b">
        <v>0</v>
      </c>
    </row>
    <row r="179" spans="1:25" ht="15" customHeight="1">
      <c r="A179" s="15"/>
      <c r="B179" s="22">
        <f>B164+1</f>
        <v>8</v>
      </c>
      <c r="C179" s="13"/>
      <c r="D179" s="6" t="s">
        <v>2</v>
      </c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S179" s="7"/>
    </row>
    <row r="180" spans="1:25" ht="15" customHeight="1">
      <c r="A180" s="15"/>
      <c r="B180" s="21"/>
      <c r="C180" s="12"/>
      <c r="D180" s="77" t="s">
        <v>7</v>
      </c>
      <c r="E180" s="77"/>
      <c r="F180" s="18">
        <v>4</v>
      </c>
      <c r="G180" s="18">
        <v>5</v>
      </c>
      <c r="H180" s="18">
        <v>6</v>
      </c>
      <c r="I180" s="18">
        <v>7</v>
      </c>
      <c r="J180" s="18">
        <v>8</v>
      </c>
      <c r="K180" s="18">
        <v>9</v>
      </c>
      <c r="L180" s="18">
        <v>10</v>
      </c>
      <c r="M180" s="18">
        <v>11</v>
      </c>
      <c r="N180" s="18">
        <v>12</v>
      </c>
      <c r="O180" s="18">
        <v>1</v>
      </c>
      <c r="P180" s="18">
        <v>2</v>
      </c>
      <c r="Q180" s="18">
        <v>3</v>
      </c>
      <c r="R180" s="18" t="s">
        <v>13</v>
      </c>
      <c r="S180" s="7"/>
    </row>
    <row r="181" spans="1:25" ht="19.5" customHeight="1">
      <c r="A181" s="15"/>
      <c r="B181" s="21"/>
      <c r="C181" s="12"/>
      <c r="D181" s="77" t="s">
        <v>8</v>
      </c>
      <c r="E181" s="77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64"/>
      <c r="R181" s="18">
        <f>SUM(F181:Q181)</f>
        <v>0</v>
      </c>
      <c r="S181" s="7"/>
    </row>
    <row r="182" spans="1:25" ht="19.5" customHeight="1">
      <c r="A182" s="15"/>
      <c r="B182" s="21"/>
      <c r="C182" s="12"/>
      <c r="D182" s="76" t="s">
        <v>9</v>
      </c>
      <c r="E182" s="76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64"/>
      <c r="R182" s="18">
        <f>SUM(F182:Q182)</f>
        <v>0</v>
      </c>
      <c r="S182" s="7"/>
    </row>
    <row r="183" spans="1:25" ht="15" customHeight="1">
      <c r="A183" s="15"/>
      <c r="B183" s="21"/>
      <c r="C183" s="12"/>
      <c r="D183" s="6" t="s">
        <v>10</v>
      </c>
      <c r="E183" s="6"/>
      <c r="F183" s="6"/>
      <c r="G183" s="6"/>
      <c r="H183" s="89"/>
      <c r="I183" s="90"/>
      <c r="J183" s="67" t="s">
        <v>82</v>
      </c>
      <c r="K183" s="89"/>
      <c r="L183" s="89"/>
      <c r="M183" s="6"/>
      <c r="N183" s="6"/>
      <c r="O183" s="6"/>
      <c r="P183" s="6"/>
      <c r="Q183" s="6"/>
      <c r="R183" s="6"/>
      <c r="S183" s="7"/>
    </row>
    <row r="184" spans="1:25" ht="15" customHeight="1">
      <c r="A184" s="15"/>
      <c r="B184" s="21"/>
      <c r="C184" s="12"/>
      <c r="D184" s="6" t="s">
        <v>14</v>
      </c>
      <c r="E184" s="6"/>
      <c r="F184" s="6"/>
      <c r="G184" s="66" t="s">
        <v>11</v>
      </c>
      <c r="H184" s="81"/>
      <c r="I184" s="82"/>
      <c r="J184" s="82"/>
      <c r="K184" s="82"/>
      <c r="L184" s="82"/>
      <c r="M184" s="82"/>
      <c r="N184" s="82"/>
      <c r="O184" s="82"/>
      <c r="P184" s="82"/>
      <c r="Q184" s="82"/>
      <c r="R184" s="6"/>
      <c r="S184" s="7"/>
    </row>
    <row r="185" spans="1:25" ht="15" customHeight="1">
      <c r="A185" s="15"/>
      <c r="B185" s="21"/>
      <c r="C185" s="12"/>
      <c r="D185" s="6"/>
      <c r="E185" s="6"/>
      <c r="F185" s="6"/>
      <c r="G185" s="66" t="s">
        <v>11</v>
      </c>
      <c r="H185" s="81"/>
      <c r="I185" s="82"/>
      <c r="J185" s="82"/>
      <c r="K185" s="82"/>
      <c r="L185" s="82"/>
      <c r="M185" s="82"/>
      <c r="N185" s="82"/>
      <c r="O185" s="82"/>
      <c r="P185" s="82"/>
      <c r="Q185" s="82"/>
      <c r="R185" s="6"/>
      <c r="S185" s="7"/>
    </row>
    <row r="186" spans="1:25" ht="15" customHeight="1">
      <c r="A186" s="15"/>
      <c r="B186" s="21"/>
      <c r="C186" s="12"/>
      <c r="D186" s="6"/>
      <c r="E186" s="6"/>
      <c r="F186" s="6"/>
      <c r="G186" s="66" t="s">
        <v>11</v>
      </c>
      <c r="H186" s="81"/>
      <c r="I186" s="82"/>
      <c r="J186" s="82"/>
      <c r="K186" s="82"/>
      <c r="L186" s="82"/>
      <c r="M186" s="82"/>
      <c r="N186" s="82"/>
      <c r="O186" s="82"/>
      <c r="P186" s="82"/>
      <c r="Q186" s="82"/>
      <c r="R186" s="6"/>
      <c r="S186" s="7"/>
    </row>
    <row r="187" spans="1:25" ht="7.5" customHeight="1">
      <c r="A187" s="15"/>
      <c r="B187" s="23"/>
      <c r="C187" s="11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9"/>
    </row>
    <row r="188" spans="1:25" ht="15" customHeight="1">
      <c r="A188" s="15"/>
      <c r="B188" s="20"/>
      <c r="C188" s="10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4"/>
    </row>
    <row r="189" spans="1:25" ht="15" customHeight="1">
      <c r="A189" s="15"/>
      <c r="B189" s="21"/>
      <c r="C189" s="12"/>
      <c r="D189" s="6" t="s">
        <v>3</v>
      </c>
      <c r="E189" s="6"/>
      <c r="F189" s="6"/>
      <c r="G189" s="6"/>
      <c r="H189" s="6"/>
      <c r="I189" s="83"/>
      <c r="J189" s="84"/>
      <c r="K189" s="84"/>
      <c r="L189" s="84"/>
      <c r="M189" s="84"/>
      <c r="N189" s="84"/>
      <c r="O189" s="84"/>
      <c r="P189" s="84"/>
      <c r="Q189" s="84"/>
      <c r="S189" s="7"/>
    </row>
    <row r="190" spans="1:25" ht="15" customHeight="1">
      <c r="A190" s="15"/>
      <c r="B190" s="21"/>
      <c r="C190" s="12"/>
      <c r="D190" s="6" t="s">
        <v>4</v>
      </c>
      <c r="E190" s="6"/>
      <c r="F190" s="6"/>
      <c r="G190" s="6"/>
      <c r="H190" s="6"/>
      <c r="I190" s="79"/>
      <c r="J190" s="80"/>
      <c r="K190" s="80"/>
      <c r="L190" s="80"/>
      <c r="M190" s="80"/>
      <c r="N190" s="80"/>
      <c r="O190" s="80"/>
      <c r="P190" s="80"/>
      <c r="Q190" s="80"/>
      <c r="S190" s="7"/>
    </row>
    <row r="191" spans="1:25" ht="15" customHeight="1">
      <c r="A191" s="15"/>
      <c r="B191" s="21"/>
      <c r="C191" s="12"/>
      <c r="D191" s="6" t="s">
        <v>5</v>
      </c>
      <c r="E191" s="6"/>
      <c r="F191" s="6"/>
      <c r="G191" s="6"/>
      <c r="H191" s="6"/>
      <c r="I191" s="79"/>
      <c r="J191" s="80"/>
      <c r="K191" s="80"/>
      <c r="L191" s="80"/>
      <c r="M191" s="80"/>
      <c r="N191" s="80"/>
      <c r="O191" s="80"/>
      <c r="P191" s="80"/>
      <c r="Q191" s="80"/>
      <c r="S191" s="7"/>
    </row>
    <row r="192" spans="1:25" ht="15" customHeight="1">
      <c r="A192" s="15"/>
      <c r="B192" s="21"/>
      <c r="C192" s="12"/>
      <c r="D192" s="6" t="s">
        <v>6</v>
      </c>
      <c r="E192" s="6"/>
      <c r="F192" s="6"/>
      <c r="G192" s="6"/>
      <c r="H192" s="6"/>
      <c r="I192" s="79"/>
      <c r="J192" s="80"/>
      <c r="K192" s="80"/>
      <c r="L192" s="80"/>
      <c r="M192" s="80"/>
      <c r="N192" s="80"/>
      <c r="O192" s="80"/>
      <c r="P192" s="80"/>
      <c r="Q192" s="80"/>
      <c r="S192" s="7"/>
    </row>
    <row r="193" spans="1:25" ht="15" customHeight="1">
      <c r="A193" s="15"/>
      <c r="B193" s="21"/>
      <c r="C193" s="12"/>
      <c r="D193" s="6" t="s">
        <v>66</v>
      </c>
      <c r="E193" s="6"/>
      <c r="F193" s="85" t="s">
        <v>129</v>
      </c>
      <c r="G193" s="85"/>
      <c r="H193" s="86" t="s">
        <v>132</v>
      </c>
      <c r="I193" s="86"/>
      <c r="J193" s="86"/>
      <c r="K193" s="87" t="s">
        <v>131</v>
      </c>
      <c r="L193" s="87"/>
      <c r="M193" s="87"/>
      <c r="N193" s="88" t="s">
        <v>130</v>
      </c>
      <c r="O193" s="88"/>
      <c r="P193" s="88"/>
      <c r="Q193" s="88"/>
      <c r="S193" s="7"/>
      <c r="U193" s="2">
        <f>COUNTIF(V193:Y193,TRUE)</f>
        <v>0</v>
      </c>
      <c r="V193" s="65" t="b">
        <v>0</v>
      </c>
      <c r="W193" s="65" t="b">
        <v>0</v>
      </c>
      <c r="X193" s="65" t="b">
        <v>0</v>
      </c>
      <c r="Y193" s="65" t="b">
        <v>0</v>
      </c>
    </row>
    <row r="194" spans="1:25" ht="15" customHeight="1">
      <c r="A194" s="15"/>
      <c r="B194" s="22">
        <f>B179+1</f>
        <v>9</v>
      </c>
      <c r="C194" s="13"/>
      <c r="D194" s="6" t="s">
        <v>2</v>
      </c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S194" s="7"/>
    </row>
    <row r="195" spans="1:25" ht="15" customHeight="1">
      <c r="A195" s="15"/>
      <c r="B195" s="21"/>
      <c r="C195" s="12"/>
      <c r="D195" s="77" t="s">
        <v>7</v>
      </c>
      <c r="E195" s="77"/>
      <c r="F195" s="18">
        <v>4</v>
      </c>
      <c r="G195" s="18">
        <v>5</v>
      </c>
      <c r="H195" s="18">
        <v>6</v>
      </c>
      <c r="I195" s="18">
        <v>7</v>
      </c>
      <c r="J195" s="18">
        <v>8</v>
      </c>
      <c r="K195" s="18">
        <v>9</v>
      </c>
      <c r="L195" s="18">
        <v>10</v>
      </c>
      <c r="M195" s="18">
        <v>11</v>
      </c>
      <c r="N195" s="18">
        <v>12</v>
      </c>
      <c r="O195" s="18">
        <v>1</v>
      </c>
      <c r="P195" s="18">
        <v>2</v>
      </c>
      <c r="Q195" s="18">
        <v>3</v>
      </c>
      <c r="R195" s="18" t="s">
        <v>13</v>
      </c>
      <c r="S195" s="7"/>
    </row>
    <row r="196" spans="1:25" ht="19.5" customHeight="1">
      <c r="A196" s="15"/>
      <c r="B196" s="21"/>
      <c r="C196" s="12"/>
      <c r="D196" s="77" t="s">
        <v>8</v>
      </c>
      <c r="E196" s="77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64"/>
      <c r="R196" s="18">
        <f>SUM(F196:Q196)</f>
        <v>0</v>
      </c>
      <c r="S196" s="7"/>
    </row>
    <row r="197" spans="1:25" ht="19.5" customHeight="1">
      <c r="A197" s="15"/>
      <c r="B197" s="21"/>
      <c r="C197" s="12"/>
      <c r="D197" s="76" t="s">
        <v>9</v>
      </c>
      <c r="E197" s="76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64"/>
      <c r="R197" s="18">
        <f>SUM(F197:Q197)</f>
        <v>0</v>
      </c>
      <c r="S197" s="7"/>
    </row>
    <row r="198" spans="1:25" ht="15" customHeight="1">
      <c r="A198" s="15"/>
      <c r="B198" s="21"/>
      <c r="C198" s="12"/>
      <c r="D198" s="6" t="s">
        <v>10</v>
      </c>
      <c r="E198" s="6"/>
      <c r="F198" s="6"/>
      <c r="G198" s="6"/>
      <c r="H198" s="89"/>
      <c r="I198" s="90"/>
      <c r="J198" s="67" t="s">
        <v>82</v>
      </c>
      <c r="K198" s="89"/>
      <c r="L198" s="89"/>
      <c r="M198" s="6"/>
      <c r="N198" s="6"/>
      <c r="O198" s="6"/>
      <c r="P198" s="6"/>
      <c r="Q198" s="6"/>
      <c r="R198" s="6"/>
      <c r="S198" s="7"/>
    </row>
    <row r="199" spans="1:25" ht="15" customHeight="1">
      <c r="A199" s="15"/>
      <c r="B199" s="21"/>
      <c r="C199" s="12"/>
      <c r="D199" s="6" t="s">
        <v>14</v>
      </c>
      <c r="E199" s="6"/>
      <c r="F199" s="6"/>
      <c r="G199" s="66" t="s">
        <v>11</v>
      </c>
      <c r="H199" s="81"/>
      <c r="I199" s="82"/>
      <c r="J199" s="82"/>
      <c r="K199" s="82"/>
      <c r="L199" s="82"/>
      <c r="M199" s="82"/>
      <c r="N199" s="82"/>
      <c r="O199" s="82"/>
      <c r="P199" s="82"/>
      <c r="Q199" s="82"/>
      <c r="R199" s="6"/>
      <c r="S199" s="7"/>
    </row>
    <row r="200" spans="1:25" ht="15" customHeight="1">
      <c r="A200" s="15"/>
      <c r="B200" s="21"/>
      <c r="C200" s="12"/>
      <c r="D200" s="6"/>
      <c r="E200" s="6"/>
      <c r="F200" s="6"/>
      <c r="G200" s="66" t="s">
        <v>11</v>
      </c>
      <c r="H200" s="81"/>
      <c r="I200" s="82"/>
      <c r="J200" s="82"/>
      <c r="K200" s="82"/>
      <c r="L200" s="82"/>
      <c r="M200" s="82"/>
      <c r="N200" s="82"/>
      <c r="O200" s="82"/>
      <c r="P200" s="82"/>
      <c r="Q200" s="82"/>
      <c r="R200" s="6"/>
      <c r="S200" s="7"/>
    </row>
    <row r="201" spans="1:25" ht="15" customHeight="1">
      <c r="A201" s="15"/>
      <c r="B201" s="21"/>
      <c r="C201" s="12"/>
      <c r="D201" s="6"/>
      <c r="E201" s="6"/>
      <c r="F201" s="6"/>
      <c r="G201" s="66" t="s">
        <v>11</v>
      </c>
      <c r="H201" s="81"/>
      <c r="I201" s="82"/>
      <c r="J201" s="82"/>
      <c r="K201" s="82"/>
      <c r="L201" s="82"/>
      <c r="M201" s="82"/>
      <c r="N201" s="82"/>
      <c r="O201" s="82"/>
      <c r="P201" s="82"/>
      <c r="Q201" s="82"/>
      <c r="R201" s="6"/>
      <c r="S201" s="7"/>
    </row>
    <row r="202" spans="1:25" ht="7.5" customHeight="1">
      <c r="A202" s="16"/>
      <c r="B202" s="23"/>
      <c r="C202" s="11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9"/>
    </row>
    <row r="203" spans="1:25" ht="15" customHeight="1"/>
    <row r="204" spans="1:25" ht="15" customHeight="1">
      <c r="A204" s="17" t="s">
        <v>12</v>
      </c>
    </row>
    <row r="205" spans="1:25" ht="15" customHeight="1">
      <c r="A205" s="2" t="s">
        <v>93</v>
      </c>
    </row>
    <row r="206" spans="1:25" ht="15" customHeight="1"/>
    <row r="207" spans="1:25" ht="15" customHeight="1"/>
    <row r="208" spans="1:25" ht="15" customHeight="1">
      <c r="L208" s="78">
        <f>$J$13</f>
        <v>0</v>
      </c>
      <c r="M208" s="78"/>
      <c r="N208" s="78"/>
      <c r="O208" s="2" t="s">
        <v>0</v>
      </c>
    </row>
    <row r="209" spans="1:25" ht="21.75" customHeight="1"/>
    <row r="210" spans="1:25" ht="15" customHeight="1">
      <c r="D210" s="2" t="s">
        <v>83</v>
      </c>
      <c r="E210" s="69">
        <f>$F$22</f>
        <v>8</v>
      </c>
      <c r="F210" s="2" t="s">
        <v>91</v>
      </c>
      <c r="Q210" s="1">
        <f>Q157+1</f>
        <v>4</v>
      </c>
    </row>
    <row r="211" spans="1:25" ht="15" customHeight="1">
      <c r="A211" s="14"/>
      <c r="B211" s="20"/>
      <c r="C211" s="10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4"/>
    </row>
    <row r="212" spans="1:25" ht="15" customHeight="1">
      <c r="A212" s="15"/>
      <c r="B212" s="21"/>
      <c r="C212" s="12"/>
      <c r="D212" s="6" t="s">
        <v>3</v>
      </c>
      <c r="E212" s="6"/>
      <c r="F212" s="6"/>
      <c r="G212" s="6"/>
      <c r="H212" s="6"/>
      <c r="I212" s="83"/>
      <c r="J212" s="84"/>
      <c r="K212" s="84"/>
      <c r="L212" s="84"/>
      <c r="M212" s="84"/>
      <c r="N212" s="84"/>
      <c r="O212" s="84"/>
      <c r="P212" s="84"/>
      <c r="Q212" s="84"/>
      <c r="S212" s="7"/>
    </row>
    <row r="213" spans="1:25" ht="15" customHeight="1">
      <c r="A213" s="15"/>
      <c r="B213" s="21"/>
      <c r="C213" s="12"/>
      <c r="D213" s="6" t="s">
        <v>4</v>
      </c>
      <c r="E213" s="6"/>
      <c r="F213" s="6"/>
      <c r="G213" s="6"/>
      <c r="H213" s="6"/>
      <c r="I213" s="79"/>
      <c r="J213" s="80"/>
      <c r="K213" s="80"/>
      <c r="L213" s="80"/>
      <c r="M213" s="80"/>
      <c r="N213" s="80"/>
      <c r="O213" s="80"/>
      <c r="P213" s="80"/>
      <c r="Q213" s="80"/>
      <c r="S213" s="7"/>
    </row>
    <row r="214" spans="1:25" ht="15" customHeight="1">
      <c r="A214" s="15"/>
      <c r="B214" s="21"/>
      <c r="C214" s="12"/>
      <c r="D214" s="6" t="s">
        <v>5</v>
      </c>
      <c r="E214" s="6"/>
      <c r="F214" s="6"/>
      <c r="G214" s="6"/>
      <c r="H214" s="6"/>
      <c r="I214" s="79"/>
      <c r="J214" s="80"/>
      <c r="K214" s="80"/>
      <c r="L214" s="80"/>
      <c r="M214" s="80"/>
      <c r="N214" s="80"/>
      <c r="O214" s="80"/>
      <c r="P214" s="80"/>
      <c r="Q214" s="80"/>
      <c r="S214" s="7"/>
    </row>
    <row r="215" spans="1:25" ht="15" customHeight="1">
      <c r="A215" s="15"/>
      <c r="B215" s="21"/>
      <c r="C215" s="12"/>
      <c r="D215" s="6" t="s">
        <v>6</v>
      </c>
      <c r="E215" s="6"/>
      <c r="F215" s="6"/>
      <c r="G215" s="6"/>
      <c r="H215" s="6"/>
      <c r="I215" s="79"/>
      <c r="J215" s="80"/>
      <c r="K215" s="80"/>
      <c r="L215" s="80"/>
      <c r="M215" s="80"/>
      <c r="N215" s="80"/>
      <c r="O215" s="80"/>
      <c r="P215" s="80"/>
      <c r="Q215" s="80"/>
      <c r="S215" s="7"/>
    </row>
    <row r="216" spans="1:25" ht="15" customHeight="1">
      <c r="A216" s="15"/>
      <c r="B216" s="21"/>
      <c r="C216" s="12"/>
      <c r="D216" s="6" t="s">
        <v>66</v>
      </c>
      <c r="E216" s="6"/>
      <c r="F216" s="85" t="s">
        <v>129</v>
      </c>
      <c r="G216" s="85"/>
      <c r="H216" s="86" t="s">
        <v>132</v>
      </c>
      <c r="I216" s="86"/>
      <c r="J216" s="86"/>
      <c r="K216" s="87" t="s">
        <v>131</v>
      </c>
      <c r="L216" s="87"/>
      <c r="M216" s="87"/>
      <c r="N216" s="88" t="s">
        <v>130</v>
      </c>
      <c r="O216" s="88"/>
      <c r="P216" s="88"/>
      <c r="Q216" s="88"/>
      <c r="S216" s="7"/>
      <c r="U216" s="2">
        <f>COUNTIF(V216:Y216,TRUE)</f>
        <v>0</v>
      </c>
      <c r="V216" s="65" t="b">
        <v>0</v>
      </c>
      <c r="W216" s="65" t="b">
        <v>0</v>
      </c>
      <c r="X216" s="65" t="b">
        <v>0</v>
      </c>
      <c r="Y216" s="65" t="b">
        <v>0</v>
      </c>
    </row>
    <row r="217" spans="1:25" ht="15" customHeight="1">
      <c r="A217" s="15"/>
      <c r="B217" s="22">
        <f>B194+1</f>
        <v>10</v>
      </c>
      <c r="C217" s="13"/>
      <c r="D217" s="6" t="s">
        <v>2</v>
      </c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S217" s="7"/>
    </row>
    <row r="218" spans="1:25" ht="15" customHeight="1">
      <c r="A218" s="15"/>
      <c r="B218" s="21"/>
      <c r="C218" s="12"/>
      <c r="D218" s="77" t="s">
        <v>7</v>
      </c>
      <c r="E218" s="77"/>
      <c r="F218" s="18">
        <v>4</v>
      </c>
      <c r="G218" s="18">
        <v>5</v>
      </c>
      <c r="H218" s="18">
        <v>6</v>
      </c>
      <c r="I218" s="18">
        <v>7</v>
      </c>
      <c r="J218" s="18">
        <v>8</v>
      </c>
      <c r="K218" s="18">
        <v>9</v>
      </c>
      <c r="L218" s="18">
        <v>10</v>
      </c>
      <c r="M218" s="18">
        <v>11</v>
      </c>
      <c r="N218" s="18">
        <v>12</v>
      </c>
      <c r="O218" s="18">
        <v>1</v>
      </c>
      <c r="P218" s="18">
        <v>2</v>
      </c>
      <c r="Q218" s="18">
        <v>3</v>
      </c>
      <c r="R218" s="18" t="s">
        <v>13</v>
      </c>
      <c r="S218" s="7"/>
    </row>
    <row r="219" spans="1:25" ht="19.5" customHeight="1">
      <c r="A219" s="15"/>
      <c r="B219" s="21"/>
      <c r="C219" s="12"/>
      <c r="D219" s="77" t="s">
        <v>8</v>
      </c>
      <c r="E219" s="77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64"/>
      <c r="R219" s="18">
        <f>SUM(F219:Q219)</f>
        <v>0</v>
      </c>
      <c r="S219" s="7"/>
    </row>
    <row r="220" spans="1:25" ht="19.5" customHeight="1">
      <c r="A220" s="15"/>
      <c r="B220" s="21"/>
      <c r="C220" s="12"/>
      <c r="D220" s="76" t="s">
        <v>9</v>
      </c>
      <c r="E220" s="76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64"/>
      <c r="R220" s="18">
        <f>SUM(F220:Q220)</f>
        <v>0</v>
      </c>
      <c r="S220" s="7"/>
    </row>
    <row r="221" spans="1:25" ht="15" customHeight="1">
      <c r="A221" s="15"/>
      <c r="B221" s="21"/>
      <c r="C221" s="12"/>
      <c r="D221" s="6" t="s">
        <v>10</v>
      </c>
      <c r="E221" s="6"/>
      <c r="F221" s="6"/>
      <c r="G221" s="6"/>
      <c r="H221" s="89"/>
      <c r="I221" s="90"/>
      <c r="J221" s="67" t="s">
        <v>82</v>
      </c>
      <c r="K221" s="89"/>
      <c r="L221" s="89"/>
      <c r="M221" s="6"/>
      <c r="N221" s="6"/>
      <c r="O221" s="6"/>
      <c r="P221" s="6"/>
      <c r="Q221" s="6"/>
      <c r="R221" s="6"/>
      <c r="S221" s="7"/>
    </row>
    <row r="222" spans="1:25" ht="15" customHeight="1">
      <c r="A222" s="15"/>
      <c r="B222" s="21"/>
      <c r="C222" s="12"/>
      <c r="D222" s="6" t="s">
        <v>14</v>
      </c>
      <c r="E222" s="6"/>
      <c r="F222" s="6"/>
      <c r="G222" s="66" t="s">
        <v>11</v>
      </c>
      <c r="H222" s="81"/>
      <c r="I222" s="82"/>
      <c r="J222" s="82"/>
      <c r="K222" s="82"/>
      <c r="L222" s="82"/>
      <c r="M222" s="82"/>
      <c r="N222" s="82"/>
      <c r="O222" s="82"/>
      <c r="P222" s="82"/>
      <c r="Q222" s="82"/>
      <c r="R222" s="6"/>
      <c r="S222" s="7"/>
    </row>
    <row r="223" spans="1:25" ht="15" customHeight="1">
      <c r="A223" s="15"/>
      <c r="B223" s="21"/>
      <c r="C223" s="12"/>
      <c r="D223" s="6"/>
      <c r="E223" s="6"/>
      <c r="F223" s="6"/>
      <c r="G223" s="66" t="s">
        <v>11</v>
      </c>
      <c r="H223" s="81"/>
      <c r="I223" s="82"/>
      <c r="J223" s="82"/>
      <c r="K223" s="82"/>
      <c r="L223" s="82"/>
      <c r="M223" s="82"/>
      <c r="N223" s="82"/>
      <c r="O223" s="82"/>
      <c r="P223" s="82"/>
      <c r="Q223" s="82"/>
      <c r="R223" s="6"/>
      <c r="S223" s="7"/>
    </row>
    <row r="224" spans="1:25" ht="15" customHeight="1">
      <c r="A224" s="15"/>
      <c r="B224" s="21"/>
      <c r="C224" s="12"/>
      <c r="D224" s="6"/>
      <c r="E224" s="6"/>
      <c r="F224" s="6"/>
      <c r="G224" s="66" t="s">
        <v>11</v>
      </c>
      <c r="H224" s="81"/>
      <c r="I224" s="82"/>
      <c r="J224" s="82"/>
      <c r="K224" s="82"/>
      <c r="L224" s="82"/>
      <c r="M224" s="82"/>
      <c r="N224" s="82"/>
      <c r="O224" s="82"/>
      <c r="P224" s="82"/>
      <c r="Q224" s="82"/>
      <c r="R224" s="6"/>
      <c r="S224" s="7"/>
    </row>
    <row r="225" spans="1:25" ht="7.5" customHeight="1">
      <c r="A225" s="15"/>
      <c r="B225" s="23"/>
      <c r="C225" s="11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9"/>
    </row>
    <row r="226" spans="1:25" ht="15" customHeight="1">
      <c r="A226" s="15"/>
      <c r="B226" s="20"/>
      <c r="C226" s="10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4"/>
    </row>
    <row r="227" spans="1:25" ht="15" customHeight="1">
      <c r="A227" s="15"/>
      <c r="B227" s="21"/>
      <c r="C227" s="12"/>
      <c r="D227" s="6" t="s">
        <v>3</v>
      </c>
      <c r="E227" s="6"/>
      <c r="F227" s="6"/>
      <c r="G227" s="6"/>
      <c r="H227" s="6"/>
      <c r="I227" s="83"/>
      <c r="J227" s="84"/>
      <c r="K227" s="84"/>
      <c r="L227" s="84"/>
      <c r="M227" s="84"/>
      <c r="N227" s="84"/>
      <c r="O227" s="84"/>
      <c r="P227" s="84"/>
      <c r="Q227" s="84"/>
      <c r="S227" s="7"/>
    </row>
    <row r="228" spans="1:25" ht="15" customHeight="1">
      <c r="A228" s="15"/>
      <c r="B228" s="21"/>
      <c r="C228" s="12"/>
      <c r="D228" s="6" t="s">
        <v>4</v>
      </c>
      <c r="E228" s="6"/>
      <c r="F228" s="6"/>
      <c r="G228" s="6"/>
      <c r="H228" s="6"/>
      <c r="I228" s="79"/>
      <c r="J228" s="80"/>
      <c r="K228" s="80"/>
      <c r="L228" s="80"/>
      <c r="M228" s="80"/>
      <c r="N228" s="80"/>
      <c r="O228" s="80"/>
      <c r="P228" s="80"/>
      <c r="Q228" s="80"/>
      <c r="S228" s="7"/>
    </row>
    <row r="229" spans="1:25" ht="15" customHeight="1">
      <c r="A229" s="15"/>
      <c r="B229" s="21"/>
      <c r="C229" s="12"/>
      <c r="D229" s="6" t="s">
        <v>5</v>
      </c>
      <c r="E229" s="6"/>
      <c r="F229" s="6"/>
      <c r="G229" s="6"/>
      <c r="H229" s="6"/>
      <c r="I229" s="79"/>
      <c r="J229" s="80"/>
      <c r="K229" s="80"/>
      <c r="L229" s="80"/>
      <c r="M229" s="80"/>
      <c r="N229" s="80"/>
      <c r="O229" s="80"/>
      <c r="P229" s="80"/>
      <c r="Q229" s="80"/>
      <c r="S229" s="7"/>
    </row>
    <row r="230" spans="1:25" ht="15" customHeight="1">
      <c r="A230" s="15"/>
      <c r="B230" s="21"/>
      <c r="C230" s="12"/>
      <c r="D230" s="6" t="s">
        <v>6</v>
      </c>
      <c r="E230" s="6"/>
      <c r="F230" s="6"/>
      <c r="G230" s="6"/>
      <c r="H230" s="6"/>
      <c r="I230" s="79"/>
      <c r="J230" s="80"/>
      <c r="K230" s="80"/>
      <c r="L230" s="80"/>
      <c r="M230" s="80"/>
      <c r="N230" s="80"/>
      <c r="O230" s="80"/>
      <c r="P230" s="80"/>
      <c r="Q230" s="80"/>
      <c r="S230" s="7"/>
    </row>
    <row r="231" spans="1:25" ht="15" customHeight="1">
      <c r="A231" s="15"/>
      <c r="B231" s="21"/>
      <c r="C231" s="12"/>
      <c r="D231" s="6" t="s">
        <v>66</v>
      </c>
      <c r="E231" s="6"/>
      <c r="F231" s="85" t="s">
        <v>129</v>
      </c>
      <c r="G231" s="85"/>
      <c r="H231" s="86" t="s">
        <v>132</v>
      </c>
      <c r="I231" s="86"/>
      <c r="J231" s="86"/>
      <c r="K231" s="87" t="s">
        <v>131</v>
      </c>
      <c r="L231" s="87"/>
      <c r="M231" s="87"/>
      <c r="N231" s="88" t="s">
        <v>130</v>
      </c>
      <c r="O231" s="88"/>
      <c r="P231" s="88"/>
      <c r="Q231" s="88"/>
      <c r="S231" s="7"/>
      <c r="U231" s="2">
        <f>COUNTIF(V231:Y231,TRUE)</f>
        <v>0</v>
      </c>
      <c r="V231" s="65" t="b">
        <v>0</v>
      </c>
      <c r="W231" s="65" t="b">
        <v>0</v>
      </c>
      <c r="X231" s="65" t="b">
        <v>0</v>
      </c>
      <c r="Y231" s="65" t="b">
        <v>0</v>
      </c>
    </row>
    <row r="232" spans="1:25" ht="15" customHeight="1">
      <c r="A232" s="15"/>
      <c r="B232" s="22">
        <f>B217+1</f>
        <v>11</v>
      </c>
      <c r="C232" s="13"/>
      <c r="D232" s="6" t="s">
        <v>2</v>
      </c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S232" s="7"/>
    </row>
    <row r="233" spans="1:25" ht="15" customHeight="1">
      <c r="A233" s="15"/>
      <c r="B233" s="21"/>
      <c r="C233" s="12"/>
      <c r="D233" s="77" t="s">
        <v>7</v>
      </c>
      <c r="E233" s="77"/>
      <c r="F233" s="18">
        <v>4</v>
      </c>
      <c r="G233" s="18">
        <v>5</v>
      </c>
      <c r="H233" s="18">
        <v>6</v>
      </c>
      <c r="I233" s="18">
        <v>7</v>
      </c>
      <c r="J233" s="18">
        <v>8</v>
      </c>
      <c r="K233" s="18">
        <v>9</v>
      </c>
      <c r="L233" s="18">
        <v>10</v>
      </c>
      <c r="M233" s="18">
        <v>11</v>
      </c>
      <c r="N233" s="18">
        <v>12</v>
      </c>
      <c r="O233" s="18">
        <v>1</v>
      </c>
      <c r="P233" s="18">
        <v>2</v>
      </c>
      <c r="Q233" s="18">
        <v>3</v>
      </c>
      <c r="R233" s="18" t="s">
        <v>13</v>
      </c>
      <c r="S233" s="7"/>
    </row>
    <row r="234" spans="1:25" ht="19.5" customHeight="1">
      <c r="A234" s="15"/>
      <c r="B234" s="21"/>
      <c r="C234" s="12"/>
      <c r="D234" s="77" t="s">
        <v>8</v>
      </c>
      <c r="E234" s="77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64"/>
      <c r="R234" s="18">
        <f>SUM(F234:Q234)</f>
        <v>0</v>
      </c>
      <c r="S234" s="7"/>
    </row>
    <row r="235" spans="1:25" ht="19.5" customHeight="1">
      <c r="A235" s="15"/>
      <c r="B235" s="21"/>
      <c r="C235" s="12"/>
      <c r="D235" s="76" t="s">
        <v>9</v>
      </c>
      <c r="E235" s="76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64"/>
      <c r="R235" s="18">
        <f>SUM(F235:Q235)</f>
        <v>0</v>
      </c>
      <c r="S235" s="7"/>
    </row>
    <row r="236" spans="1:25" ht="15" customHeight="1">
      <c r="A236" s="15"/>
      <c r="B236" s="21"/>
      <c r="C236" s="12"/>
      <c r="D236" s="6" t="s">
        <v>10</v>
      </c>
      <c r="E236" s="6"/>
      <c r="F236" s="6"/>
      <c r="G236" s="6"/>
      <c r="H236" s="89"/>
      <c r="I236" s="90"/>
      <c r="J236" s="67" t="s">
        <v>82</v>
      </c>
      <c r="K236" s="89"/>
      <c r="L236" s="89"/>
      <c r="M236" s="6"/>
      <c r="N236" s="6"/>
      <c r="O236" s="6"/>
      <c r="P236" s="6"/>
      <c r="Q236" s="6"/>
      <c r="R236" s="6"/>
      <c r="S236" s="7"/>
    </row>
    <row r="237" spans="1:25" ht="15" customHeight="1">
      <c r="A237" s="15"/>
      <c r="B237" s="21"/>
      <c r="C237" s="12"/>
      <c r="D237" s="6" t="s">
        <v>14</v>
      </c>
      <c r="E237" s="6"/>
      <c r="F237" s="6"/>
      <c r="G237" s="66" t="s">
        <v>11</v>
      </c>
      <c r="H237" s="81"/>
      <c r="I237" s="82"/>
      <c r="J237" s="82"/>
      <c r="K237" s="82"/>
      <c r="L237" s="82"/>
      <c r="M237" s="82"/>
      <c r="N237" s="82"/>
      <c r="O237" s="82"/>
      <c r="P237" s="82"/>
      <c r="Q237" s="82"/>
      <c r="R237" s="6"/>
      <c r="S237" s="7"/>
    </row>
    <row r="238" spans="1:25" ht="15" customHeight="1">
      <c r="A238" s="15"/>
      <c r="B238" s="21"/>
      <c r="C238" s="12"/>
      <c r="D238" s="6"/>
      <c r="E238" s="6"/>
      <c r="F238" s="6"/>
      <c r="G238" s="66" t="s">
        <v>11</v>
      </c>
      <c r="H238" s="81"/>
      <c r="I238" s="82"/>
      <c r="J238" s="82"/>
      <c r="K238" s="82"/>
      <c r="L238" s="82"/>
      <c r="M238" s="82"/>
      <c r="N238" s="82"/>
      <c r="O238" s="82"/>
      <c r="P238" s="82"/>
      <c r="Q238" s="82"/>
      <c r="R238" s="6"/>
      <c r="S238" s="7"/>
    </row>
    <row r="239" spans="1:25" ht="15" customHeight="1">
      <c r="A239" s="15"/>
      <c r="B239" s="21"/>
      <c r="C239" s="12"/>
      <c r="D239" s="6"/>
      <c r="E239" s="6"/>
      <c r="F239" s="6"/>
      <c r="G239" s="66" t="s">
        <v>11</v>
      </c>
      <c r="H239" s="81"/>
      <c r="I239" s="82"/>
      <c r="J239" s="82"/>
      <c r="K239" s="82"/>
      <c r="L239" s="82"/>
      <c r="M239" s="82"/>
      <c r="N239" s="82"/>
      <c r="O239" s="82"/>
      <c r="P239" s="82"/>
      <c r="Q239" s="82"/>
      <c r="R239" s="6"/>
      <c r="S239" s="7"/>
    </row>
    <row r="240" spans="1:25" ht="7.5" customHeight="1">
      <c r="A240" s="15"/>
      <c r="B240" s="23"/>
      <c r="C240" s="11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9"/>
    </row>
    <row r="241" spans="1:25" ht="15" customHeight="1">
      <c r="A241" s="15"/>
      <c r="B241" s="20"/>
      <c r="C241" s="10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4"/>
    </row>
    <row r="242" spans="1:25" ht="15" customHeight="1">
      <c r="A242" s="15"/>
      <c r="B242" s="21"/>
      <c r="C242" s="12"/>
      <c r="D242" s="6" t="s">
        <v>3</v>
      </c>
      <c r="E242" s="6"/>
      <c r="F242" s="6"/>
      <c r="G242" s="6"/>
      <c r="H242" s="6"/>
      <c r="I242" s="83"/>
      <c r="J242" s="84"/>
      <c r="K242" s="84"/>
      <c r="L242" s="84"/>
      <c r="M242" s="84"/>
      <c r="N242" s="84"/>
      <c r="O242" s="84"/>
      <c r="P242" s="84"/>
      <c r="Q242" s="84"/>
      <c r="S242" s="7"/>
    </row>
    <row r="243" spans="1:25" ht="15" customHeight="1">
      <c r="A243" s="15"/>
      <c r="B243" s="21"/>
      <c r="C243" s="12"/>
      <c r="D243" s="6" t="s">
        <v>4</v>
      </c>
      <c r="E243" s="6"/>
      <c r="F243" s="6"/>
      <c r="G243" s="6"/>
      <c r="H243" s="6"/>
      <c r="I243" s="79"/>
      <c r="J243" s="80"/>
      <c r="K243" s="80"/>
      <c r="L243" s="80"/>
      <c r="M243" s="80"/>
      <c r="N243" s="80"/>
      <c r="O243" s="80"/>
      <c r="P243" s="80"/>
      <c r="Q243" s="80"/>
      <c r="S243" s="7"/>
    </row>
    <row r="244" spans="1:25" ht="15" customHeight="1">
      <c r="A244" s="15"/>
      <c r="B244" s="21"/>
      <c r="C244" s="12"/>
      <c r="D244" s="6" t="s">
        <v>5</v>
      </c>
      <c r="E244" s="6"/>
      <c r="F244" s="6"/>
      <c r="G244" s="6"/>
      <c r="H244" s="6"/>
      <c r="I244" s="79"/>
      <c r="J244" s="80"/>
      <c r="K244" s="80"/>
      <c r="L244" s="80"/>
      <c r="M244" s="80"/>
      <c r="N244" s="80"/>
      <c r="O244" s="80"/>
      <c r="P244" s="80"/>
      <c r="Q244" s="80"/>
      <c r="S244" s="7"/>
    </row>
    <row r="245" spans="1:25" ht="15" customHeight="1">
      <c r="A245" s="15"/>
      <c r="B245" s="21"/>
      <c r="C245" s="12"/>
      <c r="D245" s="6" t="s">
        <v>6</v>
      </c>
      <c r="E245" s="6"/>
      <c r="F245" s="6"/>
      <c r="G245" s="6"/>
      <c r="H245" s="6"/>
      <c r="I245" s="79"/>
      <c r="J245" s="80"/>
      <c r="K245" s="80"/>
      <c r="L245" s="80"/>
      <c r="M245" s="80"/>
      <c r="N245" s="80"/>
      <c r="O245" s="80"/>
      <c r="P245" s="80"/>
      <c r="Q245" s="80"/>
      <c r="S245" s="7"/>
    </row>
    <row r="246" spans="1:25" ht="15" customHeight="1">
      <c r="A246" s="15"/>
      <c r="B246" s="21"/>
      <c r="C246" s="12"/>
      <c r="D246" s="6" t="s">
        <v>66</v>
      </c>
      <c r="E246" s="6"/>
      <c r="F246" s="85" t="s">
        <v>129</v>
      </c>
      <c r="G246" s="85"/>
      <c r="H246" s="86" t="s">
        <v>132</v>
      </c>
      <c r="I246" s="86"/>
      <c r="J246" s="86"/>
      <c r="K246" s="87" t="s">
        <v>131</v>
      </c>
      <c r="L246" s="87"/>
      <c r="M246" s="87"/>
      <c r="N246" s="88" t="s">
        <v>130</v>
      </c>
      <c r="O246" s="88"/>
      <c r="P246" s="88"/>
      <c r="Q246" s="88"/>
      <c r="S246" s="7"/>
      <c r="U246" s="2">
        <f>COUNTIF(V246:Y246,TRUE)</f>
        <v>0</v>
      </c>
      <c r="V246" s="65" t="b">
        <v>0</v>
      </c>
      <c r="W246" s="65" t="b">
        <v>0</v>
      </c>
      <c r="X246" s="65" t="b">
        <v>0</v>
      </c>
      <c r="Y246" s="65" t="b">
        <v>0</v>
      </c>
    </row>
    <row r="247" spans="1:25" ht="15" customHeight="1">
      <c r="A247" s="15"/>
      <c r="B247" s="22">
        <f>B232+1</f>
        <v>12</v>
      </c>
      <c r="C247" s="13"/>
      <c r="D247" s="6" t="s">
        <v>2</v>
      </c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S247" s="7"/>
    </row>
    <row r="248" spans="1:25" ht="15" customHeight="1">
      <c r="A248" s="15"/>
      <c r="B248" s="21"/>
      <c r="C248" s="12"/>
      <c r="D248" s="77" t="s">
        <v>7</v>
      </c>
      <c r="E248" s="77"/>
      <c r="F248" s="18">
        <v>4</v>
      </c>
      <c r="G248" s="18">
        <v>5</v>
      </c>
      <c r="H248" s="18">
        <v>6</v>
      </c>
      <c r="I248" s="18">
        <v>7</v>
      </c>
      <c r="J248" s="18">
        <v>8</v>
      </c>
      <c r="K248" s="18">
        <v>9</v>
      </c>
      <c r="L248" s="18">
        <v>10</v>
      </c>
      <c r="M248" s="18">
        <v>11</v>
      </c>
      <c r="N248" s="18">
        <v>12</v>
      </c>
      <c r="O248" s="18">
        <v>1</v>
      </c>
      <c r="P248" s="18">
        <v>2</v>
      </c>
      <c r="Q248" s="18">
        <v>3</v>
      </c>
      <c r="R248" s="18" t="s">
        <v>13</v>
      </c>
      <c r="S248" s="7"/>
    </row>
    <row r="249" spans="1:25" ht="19.5" customHeight="1">
      <c r="A249" s="15"/>
      <c r="B249" s="21"/>
      <c r="C249" s="12"/>
      <c r="D249" s="77" t="s">
        <v>8</v>
      </c>
      <c r="E249" s="77"/>
      <c r="F249" s="64"/>
      <c r="G249" s="64"/>
      <c r="H249" s="64"/>
      <c r="I249" s="64"/>
      <c r="J249" s="64"/>
      <c r="K249" s="64"/>
      <c r="L249" s="64"/>
      <c r="M249" s="64"/>
      <c r="N249" s="64"/>
      <c r="O249" s="64"/>
      <c r="P249" s="64"/>
      <c r="Q249" s="64"/>
      <c r="R249" s="18">
        <f>SUM(F249:Q249)</f>
        <v>0</v>
      </c>
      <c r="S249" s="7"/>
    </row>
    <row r="250" spans="1:25" ht="19.5" customHeight="1">
      <c r="A250" s="15"/>
      <c r="B250" s="21"/>
      <c r="C250" s="12"/>
      <c r="D250" s="76" t="s">
        <v>9</v>
      </c>
      <c r="E250" s="76"/>
      <c r="F250" s="64"/>
      <c r="G250" s="64"/>
      <c r="H250" s="64"/>
      <c r="I250" s="64"/>
      <c r="J250" s="64"/>
      <c r="K250" s="64"/>
      <c r="L250" s="64"/>
      <c r="M250" s="64"/>
      <c r="N250" s="64"/>
      <c r="O250" s="64"/>
      <c r="P250" s="64"/>
      <c r="Q250" s="64"/>
      <c r="R250" s="18">
        <f>SUM(F250:Q250)</f>
        <v>0</v>
      </c>
      <c r="S250" s="7"/>
    </row>
    <row r="251" spans="1:25" ht="15" customHeight="1">
      <c r="A251" s="15"/>
      <c r="B251" s="21"/>
      <c r="C251" s="12"/>
      <c r="D251" s="6" t="s">
        <v>10</v>
      </c>
      <c r="E251" s="6"/>
      <c r="F251" s="6"/>
      <c r="G251" s="6"/>
      <c r="H251" s="89"/>
      <c r="I251" s="90"/>
      <c r="J251" s="67" t="s">
        <v>82</v>
      </c>
      <c r="K251" s="89"/>
      <c r="L251" s="89"/>
      <c r="M251" s="6"/>
      <c r="N251" s="6"/>
      <c r="O251" s="6"/>
      <c r="P251" s="6"/>
      <c r="Q251" s="6"/>
      <c r="R251" s="6"/>
      <c r="S251" s="7"/>
    </row>
    <row r="252" spans="1:25" ht="15" customHeight="1">
      <c r="A252" s="15"/>
      <c r="B252" s="21"/>
      <c r="C252" s="12"/>
      <c r="D252" s="6" t="s">
        <v>14</v>
      </c>
      <c r="E252" s="6"/>
      <c r="F252" s="6"/>
      <c r="G252" s="66" t="s">
        <v>11</v>
      </c>
      <c r="H252" s="81"/>
      <c r="I252" s="82"/>
      <c r="J252" s="82"/>
      <c r="K252" s="82"/>
      <c r="L252" s="82"/>
      <c r="M252" s="82"/>
      <c r="N252" s="82"/>
      <c r="O252" s="82"/>
      <c r="P252" s="82"/>
      <c r="Q252" s="82"/>
      <c r="R252" s="6"/>
      <c r="S252" s="7"/>
    </row>
    <row r="253" spans="1:25" ht="15" customHeight="1">
      <c r="A253" s="15"/>
      <c r="B253" s="21"/>
      <c r="C253" s="12"/>
      <c r="D253" s="6"/>
      <c r="E253" s="6"/>
      <c r="F253" s="6"/>
      <c r="G253" s="66" t="s">
        <v>11</v>
      </c>
      <c r="H253" s="81"/>
      <c r="I253" s="82"/>
      <c r="J253" s="82"/>
      <c r="K253" s="82"/>
      <c r="L253" s="82"/>
      <c r="M253" s="82"/>
      <c r="N253" s="82"/>
      <c r="O253" s="82"/>
      <c r="P253" s="82"/>
      <c r="Q253" s="82"/>
      <c r="R253" s="6"/>
      <c r="S253" s="7"/>
    </row>
    <row r="254" spans="1:25" ht="15" customHeight="1">
      <c r="A254" s="15"/>
      <c r="B254" s="21"/>
      <c r="C254" s="12"/>
      <c r="D254" s="6"/>
      <c r="E254" s="6"/>
      <c r="F254" s="6"/>
      <c r="G254" s="66" t="s">
        <v>11</v>
      </c>
      <c r="H254" s="81"/>
      <c r="I254" s="82"/>
      <c r="J254" s="82"/>
      <c r="K254" s="82"/>
      <c r="L254" s="82"/>
      <c r="M254" s="82"/>
      <c r="N254" s="82"/>
      <c r="O254" s="82"/>
      <c r="P254" s="82"/>
      <c r="Q254" s="82"/>
      <c r="R254" s="6"/>
      <c r="S254" s="7"/>
    </row>
    <row r="255" spans="1:25" ht="7.5" customHeight="1">
      <c r="A255" s="16"/>
      <c r="B255" s="23"/>
      <c r="C255" s="11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9"/>
    </row>
    <row r="256" spans="1:25" ht="15" customHeight="1"/>
    <row r="257" spans="1:25" ht="15" customHeight="1">
      <c r="A257" s="17" t="s">
        <v>12</v>
      </c>
    </row>
    <row r="258" spans="1:25" ht="15" customHeight="1">
      <c r="A258" s="2" t="s">
        <v>93</v>
      </c>
    </row>
    <row r="259" spans="1:25" ht="15" customHeight="1"/>
    <row r="260" spans="1:25" ht="15" customHeight="1"/>
    <row r="261" spans="1:25" ht="15" customHeight="1">
      <c r="L261" s="78">
        <f>$J$13</f>
        <v>0</v>
      </c>
      <c r="M261" s="78"/>
      <c r="N261" s="78"/>
      <c r="O261" s="2" t="s">
        <v>0</v>
      </c>
    </row>
    <row r="262" spans="1:25" ht="21.75" customHeight="1"/>
    <row r="263" spans="1:25" ht="15" customHeight="1">
      <c r="D263" s="2" t="s">
        <v>83</v>
      </c>
      <c r="E263" s="69">
        <f>$F$22</f>
        <v>8</v>
      </c>
      <c r="F263" s="2" t="s">
        <v>91</v>
      </c>
      <c r="Q263" s="1">
        <f>Q210+1</f>
        <v>5</v>
      </c>
    </row>
    <row r="264" spans="1:25" ht="15" customHeight="1">
      <c r="A264" s="14"/>
      <c r="B264" s="20"/>
      <c r="C264" s="10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4"/>
    </row>
    <row r="265" spans="1:25" ht="15" customHeight="1">
      <c r="A265" s="15"/>
      <c r="B265" s="21"/>
      <c r="C265" s="12"/>
      <c r="D265" s="6" t="s">
        <v>3</v>
      </c>
      <c r="E265" s="6"/>
      <c r="F265" s="6"/>
      <c r="G265" s="6"/>
      <c r="H265" s="6"/>
      <c r="I265" s="83"/>
      <c r="J265" s="84"/>
      <c r="K265" s="84"/>
      <c r="L265" s="84"/>
      <c r="M265" s="84"/>
      <c r="N265" s="84"/>
      <c r="O265" s="84"/>
      <c r="P265" s="84"/>
      <c r="Q265" s="84"/>
      <c r="S265" s="7"/>
    </row>
    <row r="266" spans="1:25" ht="15" customHeight="1">
      <c r="A266" s="15"/>
      <c r="B266" s="21"/>
      <c r="C266" s="12"/>
      <c r="D266" s="6" t="s">
        <v>4</v>
      </c>
      <c r="E266" s="6"/>
      <c r="F266" s="6"/>
      <c r="G266" s="6"/>
      <c r="H266" s="6"/>
      <c r="I266" s="79"/>
      <c r="J266" s="80"/>
      <c r="K266" s="80"/>
      <c r="L266" s="80"/>
      <c r="M266" s="80"/>
      <c r="N266" s="80"/>
      <c r="O266" s="80"/>
      <c r="P266" s="80"/>
      <c r="Q266" s="80"/>
      <c r="S266" s="7"/>
    </row>
    <row r="267" spans="1:25" ht="15" customHeight="1">
      <c r="A267" s="15"/>
      <c r="B267" s="21"/>
      <c r="C267" s="12"/>
      <c r="D267" s="6" t="s">
        <v>5</v>
      </c>
      <c r="E267" s="6"/>
      <c r="F267" s="6"/>
      <c r="G267" s="6"/>
      <c r="H267" s="6"/>
      <c r="I267" s="79"/>
      <c r="J267" s="80"/>
      <c r="K267" s="80"/>
      <c r="L267" s="80"/>
      <c r="M267" s="80"/>
      <c r="N267" s="80"/>
      <c r="O267" s="80"/>
      <c r="P267" s="80"/>
      <c r="Q267" s="80"/>
      <c r="S267" s="7"/>
    </row>
    <row r="268" spans="1:25" ht="15" customHeight="1">
      <c r="A268" s="15"/>
      <c r="B268" s="21"/>
      <c r="C268" s="12"/>
      <c r="D268" s="6" t="s">
        <v>6</v>
      </c>
      <c r="E268" s="6"/>
      <c r="F268" s="6"/>
      <c r="G268" s="6"/>
      <c r="H268" s="6"/>
      <c r="I268" s="79"/>
      <c r="J268" s="80"/>
      <c r="K268" s="80"/>
      <c r="L268" s="80"/>
      <c r="M268" s="80"/>
      <c r="N268" s="80"/>
      <c r="O268" s="80"/>
      <c r="P268" s="80"/>
      <c r="Q268" s="80"/>
      <c r="S268" s="7"/>
    </row>
    <row r="269" spans="1:25" ht="15" customHeight="1">
      <c r="A269" s="15"/>
      <c r="B269" s="21"/>
      <c r="C269" s="12"/>
      <c r="D269" s="6" t="s">
        <v>66</v>
      </c>
      <c r="E269" s="6"/>
      <c r="F269" s="85" t="s">
        <v>129</v>
      </c>
      <c r="G269" s="85"/>
      <c r="H269" s="86" t="s">
        <v>132</v>
      </c>
      <c r="I269" s="86"/>
      <c r="J269" s="86"/>
      <c r="K269" s="87" t="s">
        <v>131</v>
      </c>
      <c r="L269" s="87"/>
      <c r="M269" s="87"/>
      <c r="N269" s="88" t="s">
        <v>130</v>
      </c>
      <c r="O269" s="88"/>
      <c r="P269" s="88"/>
      <c r="Q269" s="88"/>
      <c r="S269" s="7"/>
      <c r="U269" s="2">
        <f>COUNTIF(V269:Y269,TRUE)</f>
        <v>0</v>
      </c>
      <c r="V269" s="65" t="b">
        <v>0</v>
      </c>
      <c r="W269" s="65" t="b">
        <v>0</v>
      </c>
      <c r="X269" s="65" t="b">
        <v>0</v>
      </c>
      <c r="Y269" s="65" t="b">
        <v>0</v>
      </c>
    </row>
    <row r="270" spans="1:25" ht="15" customHeight="1">
      <c r="A270" s="15"/>
      <c r="B270" s="22">
        <f>B247+1</f>
        <v>13</v>
      </c>
      <c r="C270" s="13"/>
      <c r="D270" s="6" t="s">
        <v>2</v>
      </c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S270" s="7"/>
    </row>
    <row r="271" spans="1:25" ht="15" customHeight="1">
      <c r="A271" s="15"/>
      <c r="B271" s="21"/>
      <c r="C271" s="12"/>
      <c r="D271" s="77" t="s">
        <v>7</v>
      </c>
      <c r="E271" s="77"/>
      <c r="F271" s="18">
        <v>4</v>
      </c>
      <c r="G271" s="18">
        <v>5</v>
      </c>
      <c r="H271" s="18">
        <v>6</v>
      </c>
      <c r="I271" s="18">
        <v>7</v>
      </c>
      <c r="J271" s="18">
        <v>8</v>
      </c>
      <c r="K271" s="18">
        <v>9</v>
      </c>
      <c r="L271" s="18">
        <v>10</v>
      </c>
      <c r="M271" s="18">
        <v>11</v>
      </c>
      <c r="N271" s="18">
        <v>12</v>
      </c>
      <c r="O271" s="18">
        <v>1</v>
      </c>
      <c r="P271" s="18">
        <v>2</v>
      </c>
      <c r="Q271" s="18">
        <v>3</v>
      </c>
      <c r="R271" s="18" t="s">
        <v>13</v>
      </c>
      <c r="S271" s="7"/>
    </row>
    <row r="272" spans="1:25" ht="19.5" customHeight="1">
      <c r="A272" s="15"/>
      <c r="B272" s="21"/>
      <c r="C272" s="12"/>
      <c r="D272" s="77" t="s">
        <v>8</v>
      </c>
      <c r="E272" s="77"/>
      <c r="F272" s="64"/>
      <c r="G272" s="64"/>
      <c r="H272" s="64"/>
      <c r="I272" s="64"/>
      <c r="J272" s="64"/>
      <c r="K272" s="64"/>
      <c r="L272" s="64"/>
      <c r="M272" s="64"/>
      <c r="N272" s="64"/>
      <c r="O272" s="64"/>
      <c r="P272" s="64"/>
      <c r="Q272" s="64"/>
      <c r="R272" s="18">
        <f>SUM(F272:Q272)</f>
        <v>0</v>
      </c>
      <c r="S272" s="7"/>
    </row>
    <row r="273" spans="1:25" ht="19.5" customHeight="1">
      <c r="A273" s="15"/>
      <c r="B273" s="21"/>
      <c r="C273" s="12"/>
      <c r="D273" s="76" t="s">
        <v>9</v>
      </c>
      <c r="E273" s="76"/>
      <c r="F273" s="64"/>
      <c r="G273" s="64"/>
      <c r="H273" s="64"/>
      <c r="I273" s="64"/>
      <c r="J273" s="64"/>
      <c r="K273" s="64"/>
      <c r="L273" s="64"/>
      <c r="M273" s="64"/>
      <c r="N273" s="64"/>
      <c r="O273" s="64"/>
      <c r="P273" s="64"/>
      <c r="Q273" s="64"/>
      <c r="R273" s="18">
        <f>SUM(F273:Q273)</f>
        <v>0</v>
      </c>
      <c r="S273" s="7"/>
    </row>
    <row r="274" spans="1:25" ht="15" customHeight="1">
      <c r="A274" s="15"/>
      <c r="B274" s="21"/>
      <c r="C274" s="12"/>
      <c r="D274" s="6" t="s">
        <v>10</v>
      </c>
      <c r="E274" s="6"/>
      <c r="F274" s="6"/>
      <c r="G274" s="6"/>
      <c r="H274" s="89"/>
      <c r="I274" s="90"/>
      <c r="J274" s="67" t="s">
        <v>82</v>
      </c>
      <c r="K274" s="89"/>
      <c r="L274" s="89"/>
      <c r="M274" s="6"/>
      <c r="N274" s="6"/>
      <c r="O274" s="6"/>
      <c r="P274" s="6"/>
      <c r="Q274" s="6"/>
      <c r="R274" s="6"/>
      <c r="S274" s="7"/>
    </row>
    <row r="275" spans="1:25" ht="15" customHeight="1">
      <c r="A275" s="15"/>
      <c r="B275" s="21"/>
      <c r="C275" s="12"/>
      <c r="D275" s="6" t="s">
        <v>14</v>
      </c>
      <c r="E275" s="6"/>
      <c r="F275" s="6"/>
      <c r="G275" s="66" t="s">
        <v>11</v>
      </c>
      <c r="H275" s="81"/>
      <c r="I275" s="82"/>
      <c r="J275" s="82"/>
      <c r="K275" s="82"/>
      <c r="L275" s="82"/>
      <c r="M275" s="82"/>
      <c r="N275" s="82"/>
      <c r="O275" s="82"/>
      <c r="P275" s="82"/>
      <c r="Q275" s="82"/>
      <c r="R275" s="6"/>
      <c r="S275" s="7"/>
    </row>
    <row r="276" spans="1:25" ht="15" customHeight="1">
      <c r="A276" s="15"/>
      <c r="B276" s="21"/>
      <c r="C276" s="12"/>
      <c r="D276" s="6"/>
      <c r="E276" s="6"/>
      <c r="F276" s="6"/>
      <c r="G276" s="66" t="s">
        <v>11</v>
      </c>
      <c r="H276" s="81"/>
      <c r="I276" s="82"/>
      <c r="J276" s="82"/>
      <c r="K276" s="82"/>
      <c r="L276" s="82"/>
      <c r="M276" s="82"/>
      <c r="N276" s="82"/>
      <c r="O276" s="82"/>
      <c r="P276" s="82"/>
      <c r="Q276" s="82"/>
      <c r="R276" s="6"/>
      <c r="S276" s="7"/>
    </row>
    <row r="277" spans="1:25" ht="15" customHeight="1">
      <c r="A277" s="15"/>
      <c r="B277" s="21"/>
      <c r="C277" s="12"/>
      <c r="D277" s="6"/>
      <c r="E277" s="6"/>
      <c r="F277" s="6"/>
      <c r="G277" s="66" t="s">
        <v>11</v>
      </c>
      <c r="H277" s="81"/>
      <c r="I277" s="82"/>
      <c r="J277" s="82"/>
      <c r="K277" s="82"/>
      <c r="L277" s="82"/>
      <c r="M277" s="82"/>
      <c r="N277" s="82"/>
      <c r="O277" s="82"/>
      <c r="P277" s="82"/>
      <c r="Q277" s="82"/>
      <c r="R277" s="6"/>
      <c r="S277" s="7"/>
    </row>
    <row r="278" spans="1:25" ht="7.5" customHeight="1">
      <c r="A278" s="15"/>
      <c r="B278" s="23"/>
      <c r="C278" s="11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9"/>
    </row>
    <row r="279" spans="1:25" ht="15" customHeight="1">
      <c r="A279" s="15"/>
      <c r="B279" s="20"/>
      <c r="C279" s="10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4"/>
    </row>
    <row r="280" spans="1:25" ht="15" customHeight="1">
      <c r="A280" s="15"/>
      <c r="B280" s="21"/>
      <c r="C280" s="12"/>
      <c r="D280" s="6" t="s">
        <v>3</v>
      </c>
      <c r="E280" s="6"/>
      <c r="F280" s="6"/>
      <c r="G280" s="6"/>
      <c r="H280" s="6"/>
      <c r="I280" s="83"/>
      <c r="J280" s="84"/>
      <c r="K280" s="84"/>
      <c r="L280" s="84"/>
      <c r="M280" s="84"/>
      <c r="N280" s="84"/>
      <c r="O280" s="84"/>
      <c r="P280" s="84"/>
      <c r="Q280" s="84"/>
      <c r="S280" s="7"/>
    </row>
    <row r="281" spans="1:25" ht="15" customHeight="1">
      <c r="A281" s="15"/>
      <c r="B281" s="21"/>
      <c r="C281" s="12"/>
      <c r="D281" s="6" t="s">
        <v>4</v>
      </c>
      <c r="E281" s="6"/>
      <c r="F281" s="6"/>
      <c r="G281" s="6"/>
      <c r="H281" s="6"/>
      <c r="I281" s="79"/>
      <c r="J281" s="80"/>
      <c r="K281" s="80"/>
      <c r="L281" s="80"/>
      <c r="M281" s="80"/>
      <c r="N281" s="80"/>
      <c r="O281" s="80"/>
      <c r="P281" s="80"/>
      <c r="Q281" s="80"/>
      <c r="S281" s="7"/>
    </row>
    <row r="282" spans="1:25" ht="15" customHeight="1">
      <c r="A282" s="15"/>
      <c r="B282" s="21"/>
      <c r="C282" s="12"/>
      <c r="D282" s="6" t="s">
        <v>5</v>
      </c>
      <c r="E282" s="6"/>
      <c r="F282" s="6"/>
      <c r="G282" s="6"/>
      <c r="H282" s="6"/>
      <c r="I282" s="79"/>
      <c r="J282" s="80"/>
      <c r="K282" s="80"/>
      <c r="L282" s="80"/>
      <c r="M282" s="80"/>
      <c r="N282" s="80"/>
      <c r="O282" s="80"/>
      <c r="P282" s="80"/>
      <c r="Q282" s="80"/>
      <c r="S282" s="7"/>
    </row>
    <row r="283" spans="1:25" ht="15" customHeight="1">
      <c r="A283" s="15"/>
      <c r="B283" s="21"/>
      <c r="C283" s="12"/>
      <c r="D283" s="6" t="s">
        <v>6</v>
      </c>
      <c r="E283" s="6"/>
      <c r="F283" s="6"/>
      <c r="G283" s="6"/>
      <c r="H283" s="6"/>
      <c r="I283" s="79"/>
      <c r="J283" s="80"/>
      <c r="K283" s="80"/>
      <c r="L283" s="80"/>
      <c r="M283" s="80"/>
      <c r="N283" s="80"/>
      <c r="O283" s="80"/>
      <c r="P283" s="80"/>
      <c r="Q283" s="80"/>
      <c r="S283" s="7"/>
    </row>
    <row r="284" spans="1:25" ht="15" customHeight="1">
      <c r="A284" s="15"/>
      <c r="B284" s="21"/>
      <c r="C284" s="12"/>
      <c r="D284" s="6" t="s">
        <v>66</v>
      </c>
      <c r="E284" s="6"/>
      <c r="F284" s="85" t="s">
        <v>129</v>
      </c>
      <c r="G284" s="85"/>
      <c r="H284" s="86" t="s">
        <v>132</v>
      </c>
      <c r="I284" s="86"/>
      <c r="J284" s="86"/>
      <c r="K284" s="87" t="s">
        <v>131</v>
      </c>
      <c r="L284" s="87"/>
      <c r="M284" s="87"/>
      <c r="N284" s="88" t="s">
        <v>130</v>
      </c>
      <c r="O284" s="88"/>
      <c r="P284" s="88"/>
      <c r="Q284" s="88"/>
      <c r="S284" s="7"/>
      <c r="U284" s="2">
        <f>COUNTIF(V284:Y284,TRUE)</f>
        <v>0</v>
      </c>
      <c r="V284" s="65" t="b">
        <v>0</v>
      </c>
      <c r="W284" s="65" t="b">
        <v>0</v>
      </c>
      <c r="X284" s="65" t="b">
        <v>0</v>
      </c>
      <c r="Y284" s="65" t="b">
        <v>0</v>
      </c>
    </row>
    <row r="285" spans="1:25" ht="15" customHeight="1">
      <c r="A285" s="15"/>
      <c r="B285" s="22">
        <f>B270+1</f>
        <v>14</v>
      </c>
      <c r="C285" s="13"/>
      <c r="D285" s="6" t="s">
        <v>2</v>
      </c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S285" s="7"/>
    </row>
    <row r="286" spans="1:25" ht="15" customHeight="1">
      <c r="A286" s="15"/>
      <c r="B286" s="21"/>
      <c r="C286" s="12"/>
      <c r="D286" s="77" t="s">
        <v>7</v>
      </c>
      <c r="E286" s="77"/>
      <c r="F286" s="18">
        <v>4</v>
      </c>
      <c r="G286" s="18">
        <v>5</v>
      </c>
      <c r="H286" s="18">
        <v>6</v>
      </c>
      <c r="I286" s="18">
        <v>7</v>
      </c>
      <c r="J286" s="18">
        <v>8</v>
      </c>
      <c r="K286" s="18">
        <v>9</v>
      </c>
      <c r="L286" s="18">
        <v>10</v>
      </c>
      <c r="M286" s="18">
        <v>11</v>
      </c>
      <c r="N286" s="18">
        <v>12</v>
      </c>
      <c r="O286" s="18">
        <v>1</v>
      </c>
      <c r="P286" s="18">
        <v>2</v>
      </c>
      <c r="Q286" s="18">
        <v>3</v>
      </c>
      <c r="R286" s="18" t="s">
        <v>13</v>
      </c>
      <c r="S286" s="7"/>
    </row>
    <row r="287" spans="1:25" ht="19.5" customHeight="1">
      <c r="A287" s="15"/>
      <c r="B287" s="21"/>
      <c r="C287" s="12"/>
      <c r="D287" s="77" t="s">
        <v>8</v>
      </c>
      <c r="E287" s="77"/>
      <c r="F287" s="64"/>
      <c r="G287" s="64"/>
      <c r="H287" s="64"/>
      <c r="I287" s="64"/>
      <c r="J287" s="64"/>
      <c r="K287" s="64"/>
      <c r="L287" s="64"/>
      <c r="M287" s="64"/>
      <c r="N287" s="64"/>
      <c r="O287" s="64"/>
      <c r="P287" s="64"/>
      <c r="Q287" s="64"/>
      <c r="R287" s="18">
        <f>SUM(F287:Q287)</f>
        <v>0</v>
      </c>
      <c r="S287" s="7"/>
    </row>
    <row r="288" spans="1:25" ht="19.5" customHeight="1">
      <c r="A288" s="15"/>
      <c r="B288" s="21"/>
      <c r="C288" s="12"/>
      <c r="D288" s="76" t="s">
        <v>9</v>
      </c>
      <c r="E288" s="76"/>
      <c r="F288" s="64"/>
      <c r="G288" s="64"/>
      <c r="H288" s="64"/>
      <c r="I288" s="64"/>
      <c r="J288" s="64"/>
      <c r="K288" s="64"/>
      <c r="L288" s="64"/>
      <c r="M288" s="64"/>
      <c r="N288" s="64"/>
      <c r="O288" s="64"/>
      <c r="P288" s="64"/>
      <c r="Q288" s="64"/>
      <c r="R288" s="18">
        <f>SUM(F288:Q288)</f>
        <v>0</v>
      </c>
      <c r="S288" s="7"/>
    </row>
    <row r="289" spans="1:25" ht="15" customHeight="1">
      <c r="A289" s="15"/>
      <c r="B289" s="21"/>
      <c r="C289" s="12"/>
      <c r="D289" s="6" t="s">
        <v>10</v>
      </c>
      <c r="E289" s="6"/>
      <c r="F289" s="6"/>
      <c r="G289" s="6"/>
      <c r="H289" s="89"/>
      <c r="I289" s="90"/>
      <c r="J289" s="67" t="s">
        <v>82</v>
      </c>
      <c r="K289" s="89"/>
      <c r="L289" s="89"/>
      <c r="M289" s="6"/>
      <c r="N289" s="6"/>
      <c r="O289" s="6"/>
      <c r="P289" s="6"/>
      <c r="Q289" s="6"/>
      <c r="R289" s="6"/>
      <c r="S289" s="7"/>
    </row>
    <row r="290" spans="1:25" ht="15" customHeight="1">
      <c r="A290" s="15"/>
      <c r="B290" s="21"/>
      <c r="C290" s="12"/>
      <c r="D290" s="6" t="s">
        <v>14</v>
      </c>
      <c r="E290" s="6"/>
      <c r="F290" s="6"/>
      <c r="G290" s="66" t="s">
        <v>11</v>
      </c>
      <c r="H290" s="81"/>
      <c r="I290" s="82"/>
      <c r="J290" s="82"/>
      <c r="K290" s="82"/>
      <c r="L290" s="82"/>
      <c r="M290" s="82"/>
      <c r="N290" s="82"/>
      <c r="O290" s="82"/>
      <c r="P290" s="82"/>
      <c r="Q290" s="82"/>
      <c r="R290" s="6"/>
      <c r="S290" s="7"/>
    </row>
    <row r="291" spans="1:25" ht="15" customHeight="1">
      <c r="A291" s="15"/>
      <c r="B291" s="21"/>
      <c r="C291" s="12"/>
      <c r="D291" s="6"/>
      <c r="E291" s="6"/>
      <c r="F291" s="6"/>
      <c r="G291" s="66" t="s">
        <v>11</v>
      </c>
      <c r="H291" s="81"/>
      <c r="I291" s="82"/>
      <c r="J291" s="82"/>
      <c r="K291" s="82"/>
      <c r="L291" s="82"/>
      <c r="M291" s="82"/>
      <c r="N291" s="82"/>
      <c r="O291" s="82"/>
      <c r="P291" s="82"/>
      <c r="Q291" s="82"/>
      <c r="R291" s="6"/>
      <c r="S291" s="7"/>
    </row>
    <row r="292" spans="1:25" ht="15" customHeight="1">
      <c r="A292" s="15"/>
      <c r="B292" s="21"/>
      <c r="C292" s="12"/>
      <c r="D292" s="6"/>
      <c r="E292" s="6"/>
      <c r="F292" s="6"/>
      <c r="G292" s="66" t="s">
        <v>11</v>
      </c>
      <c r="H292" s="81"/>
      <c r="I292" s="82"/>
      <c r="J292" s="82"/>
      <c r="K292" s="82"/>
      <c r="L292" s="82"/>
      <c r="M292" s="82"/>
      <c r="N292" s="82"/>
      <c r="O292" s="82"/>
      <c r="P292" s="82"/>
      <c r="Q292" s="82"/>
      <c r="R292" s="6"/>
      <c r="S292" s="7"/>
    </row>
    <row r="293" spans="1:25" ht="7.5" customHeight="1">
      <c r="A293" s="15"/>
      <c r="B293" s="23"/>
      <c r="C293" s="11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9"/>
    </row>
    <row r="294" spans="1:25" ht="15" customHeight="1">
      <c r="A294" s="15"/>
      <c r="B294" s="20"/>
      <c r="C294" s="10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4"/>
    </row>
    <row r="295" spans="1:25" ht="15" customHeight="1">
      <c r="A295" s="15"/>
      <c r="B295" s="21"/>
      <c r="C295" s="12"/>
      <c r="D295" s="6" t="s">
        <v>3</v>
      </c>
      <c r="E295" s="6"/>
      <c r="F295" s="6"/>
      <c r="G295" s="6"/>
      <c r="H295" s="6"/>
      <c r="I295" s="83"/>
      <c r="J295" s="84"/>
      <c r="K295" s="84"/>
      <c r="L295" s="84"/>
      <c r="M295" s="84"/>
      <c r="N295" s="84"/>
      <c r="O295" s="84"/>
      <c r="P295" s="84"/>
      <c r="Q295" s="84"/>
      <c r="S295" s="7"/>
    </row>
    <row r="296" spans="1:25" ht="15" customHeight="1">
      <c r="A296" s="15"/>
      <c r="B296" s="21"/>
      <c r="C296" s="12"/>
      <c r="D296" s="6" t="s">
        <v>4</v>
      </c>
      <c r="E296" s="6"/>
      <c r="F296" s="6"/>
      <c r="G296" s="6"/>
      <c r="H296" s="6"/>
      <c r="I296" s="79"/>
      <c r="J296" s="80"/>
      <c r="K296" s="80"/>
      <c r="L296" s="80"/>
      <c r="M296" s="80"/>
      <c r="N296" s="80"/>
      <c r="O296" s="80"/>
      <c r="P296" s="80"/>
      <c r="Q296" s="80"/>
      <c r="S296" s="7"/>
    </row>
    <row r="297" spans="1:25" ht="15" customHeight="1">
      <c r="A297" s="15"/>
      <c r="B297" s="21"/>
      <c r="C297" s="12"/>
      <c r="D297" s="6" t="s">
        <v>5</v>
      </c>
      <c r="E297" s="6"/>
      <c r="F297" s="6"/>
      <c r="G297" s="6"/>
      <c r="H297" s="6"/>
      <c r="I297" s="79"/>
      <c r="J297" s="80"/>
      <c r="K297" s="80"/>
      <c r="L297" s="80"/>
      <c r="M297" s="80"/>
      <c r="N297" s="80"/>
      <c r="O297" s="80"/>
      <c r="P297" s="80"/>
      <c r="Q297" s="80"/>
      <c r="S297" s="7"/>
    </row>
    <row r="298" spans="1:25" ht="15" customHeight="1">
      <c r="A298" s="15"/>
      <c r="B298" s="21"/>
      <c r="C298" s="12"/>
      <c r="D298" s="6" t="s">
        <v>6</v>
      </c>
      <c r="E298" s="6"/>
      <c r="F298" s="6"/>
      <c r="G298" s="6"/>
      <c r="H298" s="6"/>
      <c r="I298" s="79"/>
      <c r="J298" s="80"/>
      <c r="K298" s="80"/>
      <c r="L298" s="80"/>
      <c r="M298" s="80"/>
      <c r="N298" s="80"/>
      <c r="O298" s="80"/>
      <c r="P298" s="80"/>
      <c r="Q298" s="80"/>
      <c r="S298" s="7"/>
    </row>
    <row r="299" spans="1:25" ht="15" customHeight="1">
      <c r="A299" s="15"/>
      <c r="B299" s="21"/>
      <c r="C299" s="12"/>
      <c r="D299" s="6" t="s">
        <v>66</v>
      </c>
      <c r="E299" s="6"/>
      <c r="F299" s="85" t="s">
        <v>129</v>
      </c>
      <c r="G299" s="85"/>
      <c r="H299" s="86" t="s">
        <v>132</v>
      </c>
      <c r="I299" s="86"/>
      <c r="J299" s="86"/>
      <c r="K299" s="87" t="s">
        <v>131</v>
      </c>
      <c r="L299" s="87"/>
      <c r="M299" s="87"/>
      <c r="N299" s="88" t="s">
        <v>130</v>
      </c>
      <c r="O299" s="88"/>
      <c r="P299" s="88"/>
      <c r="Q299" s="88"/>
      <c r="S299" s="7"/>
      <c r="U299" s="2">
        <f>COUNTIF(V299:Y299,TRUE)</f>
        <v>0</v>
      </c>
      <c r="V299" s="65" t="b">
        <v>0</v>
      </c>
      <c r="W299" s="65" t="b">
        <v>0</v>
      </c>
      <c r="X299" s="65" t="b">
        <v>0</v>
      </c>
      <c r="Y299" s="65" t="b">
        <v>0</v>
      </c>
    </row>
    <row r="300" spans="1:25" ht="15" customHeight="1">
      <c r="A300" s="15"/>
      <c r="B300" s="22">
        <f>B285+1</f>
        <v>15</v>
      </c>
      <c r="C300" s="13"/>
      <c r="D300" s="6" t="s">
        <v>2</v>
      </c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S300" s="7"/>
    </row>
    <row r="301" spans="1:25" ht="15" customHeight="1">
      <c r="A301" s="15"/>
      <c r="B301" s="21"/>
      <c r="C301" s="12"/>
      <c r="D301" s="77" t="s">
        <v>7</v>
      </c>
      <c r="E301" s="77"/>
      <c r="F301" s="18">
        <v>4</v>
      </c>
      <c r="G301" s="18">
        <v>5</v>
      </c>
      <c r="H301" s="18">
        <v>6</v>
      </c>
      <c r="I301" s="18">
        <v>7</v>
      </c>
      <c r="J301" s="18">
        <v>8</v>
      </c>
      <c r="K301" s="18">
        <v>9</v>
      </c>
      <c r="L301" s="18">
        <v>10</v>
      </c>
      <c r="M301" s="18">
        <v>11</v>
      </c>
      <c r="N301" s="18">
        <v>12</v>
      </c>
      <c r="O301" s="18">
        <v>1</v>
      </c>
      <c r="P301" s="18">
        <v>2</v>
      </c>
      <c r="Q301" s="18">
        <v>3</v>
      </c>
      <c r="R301" s="18" t="s">
        <v>13</v>
      </c>
      <c r="S301" s="7"/>
    </row>
    <row r="302" spans="1:25" ht="19.5" customHeight="1">
      <c r="A302" s="15"/>
      <c r="B302" s="21"/>
      <c r="C302" s="12"/>
      <c r="D302" s="77" t="s">
        <v>8</v>
      </c>
      <c r="E302" s="77"/>
      <c r="F302" s="64"/>
      <c r="G302" s="64"/>
      <c r="H302" s="64"/>
      <c r="I302" s="64"/>
      <c r="J302" s="64"/>
      <c r="K302" s="64"/>
      <c r="L302" s="64"/>
      <c r="M302" s="64"/>
      <c r="N302" s="64"/>
      <c r="O302" s="64"/>
      <c r="P302" s="64"/>
      <c r="Q302" s="64"/>
      <c r="R302" s="18">
        <f>SUM(F302:Q302)</f>
        <v>0</v>
      </c>
      <c r="S302" s="7"/>
    </row>
    <row r="303" spans="1:25" ht="19.5" customHeight="1">
      <c r="A303" s="15"/>
      <c r="B303" s="21"/>
      <c r="C303" s="12"/>
      <c r="D303" s="76" t="s">
        <v>9</v>
      </c>
      <c r="E303" s="76"/>
      <c r="F303" s="64"/>
      <c r="G303" s="64"/>
      <c r="H303" s="64"/>
      <c r="I303" s="64"/>
      <c r="J303" s="64"/>
      <c r="K303" s="64"/>
      <c r="L303" s="64"/>
      <c r="M303" s="64"/>
      <c r="N303" s="64"/>
      <c r="O303" s="64"/>
      <c r="P303" s="64"/>
      <c r="Q303" s="64"/>
      <c r="R303" s="18">
        <f>SUM(F303:Q303)</f>
        <v>0</v>
      </c>
      <c r="S303" s="7"/>
    </row>
    <row r="304" spans="1:25" ht="15" customHeight="1">
      <c r="A304" s="15"/>
      <c r="B304" s="21"/>
      <c r="C304" s="12"/>
      <c r="D304" s="6" t="s">
        <v>10</v>
      </c>
      <c r="E304" s="6"/>
      <c r="F304" s="6"/>
      <c r="G304" s="6"/>
      <c r="H304" s="89"/>
      <c r="I304" s="90"/>
      <c r="J304" s="67" t="s">
        <v>82</v>
      </c>
      <c r="K304" s="89"/>
      <c r="L304" s="89"/>
      <c r="M304" s="6"/>
      <c r="N304" s="6"/>
      <c r="O304" s="6"/>
      <c r="P304" s="6"/>
      <c r="Q304" s="6"/>
      <c r="R304" s="6"/>
      <c r="S304" s="7"/>
    </row>
    <row r="305" spans="1:19" ht="15" customHeight="1">
      <c r="A305" s="15"/>
      <c r="B305" s="21"/>
      <c r="C305" s="12"/>
      <c r="D305" s="6" t="s">
        <v>14</v>
      </c>
      <c r="E305" s="6"/>
      <c r="F305" s="6"/>
      <c r="G305" s="66" t="s">
        <v>11</v>
      </c>
      <c r="H305" s="81"/>
      <c r="I305" s="82"/>
      <c r="J305" s="82"/>
      <c r="K305" s="82"/>
      <c r="L305" s="82"/>
      <c r="M305" s="82"/>
      <c r="N305" s="82"/>
      <c r="O305" s="82"/>
      <c r="P305" s="82"/>
      <c r="Q305" s="82"/>
      <c r="R305" s="6"/>
      <c r="S305" s="7"/>
    </row>
    <row r="306" spans="1:19" ht="15" customHeight="1">
      <c r="A306" s="15"/>
      <c r="B306" s="21"/>
      <c r="C306" s="12"/>
      <c r="D306" s="6"/>
      <c r="E306" s="6"/>
      <c r="F306" s="6"/>
      <c r="G306" s="66" t="s">
        <v>11</v>
      </c>
      <c r="H306" s="81"/>
      <c r="I306" s="82"/>
      <c r="J306" s="82"/>
      <c r="K306" s="82"/>
      <c r="L306" s="82"/>
      <c r="M306" s="82"/>
      <c r="N306" s="82"/>
      <c r="O306" s="82"/>
      <c r="P306" s="82"/>
      <c r="Q306" s="82"/>
      <c r="R306" s="6"/>
      <c r="S306" s="7"/>
    </row>
    <row r="307" spans="1:19" ht="15" customHeight="1">
      <c r="A307" s="15"/>
      <c r="B307" s="21"/>
      <c r="C307" s="12"/>
      <c r="D307" s="6"/>
      <c r="E307" s="6"/>
      <c r="F307" s="6"/>
      <c r="G307" s="66" t="s">
        <v>11</v>
      </c>
      <c r="H307" s="81"/>
      <c r="I307" s="82"/>
      <c r="J307" s="82"/>
      <c r="K307" s="82"/>
      <c r="L307" s="82"/>
      <c r="M307" s="82"/>
      <c r="N307" s="82"/>
      <c r="O307" s="82"/>
      <c r="P307" s="82"/>
      <c r="Q307" s="82"/>
      <c r="R307" s="6"/>
      <c r="S307" s="7"/>
    </row>
    <row r="308" spans="1:19" ht="7.5" customHeight="1">
      <c r="A308" s="16"/>
      <c r="B308" s="23"/>
      <c r="C308" s="11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9"/>
    </row>
    <row r="309" spans="1:19" ht="15" customHeight="1"/>
    <row r="310" spans="1:19" ht="15" customHeight="1">
      <c r="A310" s="17" t="s">
        <v>12</v>
      </c>
    </row>
    <row r="311" spans="1:19" ht="15" customHeight="1">
      <c r="A311" s="2" t="s">
        <v>93</v>
      </c>
    </row>
    <row r="312" spans="1:19" ht="15" customHeight="1"/>
    <row r="313" spans="1:19" ht="15" customHeight="1"/>
    <row r="314" spans="1:19" ht="15" customHeight="1">
      <c r="L314" s="78">
        <f>$J$13</f>
        <v>0</v>
      </c>
      <c r="M314" s="78"/>
      <c r="N314" s="78"/>
      <c r="O314" s="2" t="s">
        <v>0</v>
      </c>
    </row>
    <row r="315" spans="1:19" ht="21.75" customHeight="1"/>
    <row r="316" spans="1:19" ht="15" customHeight="1">
      <c r="D316" s="2" t="s">
        <v>83</v>
      </c>
      <c r="E316" s="69">
        <f>$F$22</f>
        <v>8</v>
      </c>
      <c r="F316" s="2" t="s">
        <v>91</v>
      </c>
      <c r="Q316" s="1">
        <f>Q263+1</f>
        <v>6</v>
      </c>
    </row>
    <row r="317" spans="1:19" ht="15" customHeight="1">
      <c r="A317" s="14"/>
      <c r="B317" s="20"/>
      <c r="C317" s="10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4"/>
    </row>
    <row r="318" spans="1:19" ht="15" customHeight="1">
      <c r="A318" s="15"/>
      <c r="B318" s="21"/>
      <c r="C318" s="12"/>
      <c r="D318" s="6" t="s">
        <v>3</v>
      </c>
      <c r="E318" s="6"/>
      <c r="F318" s="6"/>
      <c r="G318" s="6"/>
      <c r="H318" s="6"/>
      <c r="I318" s="83"/>
      <c r="J318" s="84"/>
      <c r="K318" s="84"/>
      <c r="L318" s="84"/>
      <c r="M318" s="84"/>
      <c r="N318" s="84"/>
      <c r="O318" s="84"/>
      <c r="P318" s="84"/>
      <c r="Q318" s="84"/>
      <c r="S318" s="7"/>
    </row>
    <row r="319" spans="1:19" ht="15" customHeight="1">
      <c r="A319" s="15"/>
      <c r="B319" s="21"/>
      <c r="C319" s="12"/>
      <c r="D319" s="6" t="s">
        <v>4</v>
      </c>
      <c r="E319" s="6"/>
      <c r="F319" s="6"/>
      <c r="G319" s="6"/>
      <c r="H319" s="6"/>
      <c r="I319" s="79"/>
      <c r="J319" s="80"/>
      <c r="K319" s="80"/>
      <c r="L319" s="80"/>
      <c r="M319" s="80"/>
      <c r="N319" s="80"/>
      <c r="O319" s="80"/>
      <c r="P319" s="80"/>
      <c r="Q319" s="80"/>
      <c r="S319" s="7"/>
    </row>
    <row r="320" spans="1:19" ht="15" customHeight="1">
      <c r="A320" s="15"/>
      <c r="B320" s="21"/>
      <c r="C320" s="12"/>
      <c r="D320" s="6" t="s">
        <v>5</v>
      </c>
      <c r="E320" s="6"/>
      <c r="F320" s="6"/>
      <c r="G320" s="6"/>
      <c r="H320" s="6"/>
      <c r="I320" s="79"/>
      <c r="J320" s="80"/>
      <c r="K320" s="80"/>
      <c r="L320" s="80"/>
      <c r="M320" s="80"/>
      <c r="N320" s="80"/>
      <c r="O320" s="80"/>
      <c r="P320" s="80"/>
      <c r="Q320" s="80"/>
      <c r="S320" s="7"/>
    </row>
    <row r="321" spans="1:25" ht="15" customHeight="1">
      <c r="A321" s="15"/>
      <c r="B321" s="21"/>
      <c r="C321" s="12"/>
      <c r="D321" s="6" t="s">
        <v>6</v>
      </c>
      <c r="E321" s="6"/>
      <c r="F321" s="6"/>
      <c r="G321" s="6"/>
      <c r="H321" s="6"/>
      <c r="I321" s="79"/>
      <c r="J321" s="80"/>
      <c r="K321" s="80"/>
      <c r="L321" s="80"/>
      <c r="M321" s="80"/>
      <c r="N321" s="80"/>
      <c r="O321" s="80"/>
      <c r="P321" s="80"/>
      <c r="Q321" s="80"/>
      <c r="S321" s="7"/>
    </row>
    <row r="322" spans="1:25" ht="15" customHeight="1">
      <c r="A322" s="15"/>
      <c r="B322" s="21"/>
      <c r="C322" s="12"/>
      <c r="D322" s="6" t="s">
        <v>66</v>
      </c>
      <c r="E322" s="6"/>
      <c r="F322" s="85" t="s">
        <v>129</v>
      </c>
      <c r="G322" s="85"/>
      <c r="H322" s="86" t="s">
        <v>132</v>
      </c>
      <c r="I322" s="86"/>
      <c r="J322" s="86"/>
      <c r="K322" s="87" t="s">
        <v>131</v>
      </c>
      <c r="L322" s="87"/>
      <c r="M322" s="87"/>
      <c r="N322" s="88" t="s">
        <v>130</v>
      </c>
      <c r="O322" s="88"/>
      <c r="P322" s="88"/>
      <c r="Q322" s="88"/>
      <c r="S322" s="7"/>
      <c r="U322" s="2">
        <f>COUNTIF(V322:Y322,TRUE)</f>
        <v>0</v>
      </c>
      <c r="V322" s="65" t="b">
        <v>0</v>
      </c>
      <c r="W322" s="65" t="b">
        <v>0</v>
      </c>
      <c r="X322" s="65" t="b">
        <v>0</v>
      </c>
      <c r="Y322" s="65" t="b">
        <v>0</v>
      </c>
    </row>
    <row r="323" spans="1:25" ht="15" customHeight="1">
      <c r="A323" s="15"/>
      <c r="B323" s="22">
        <f>B300+1</f>
        <v>16</v>
      </c>
      <c r="C323" s="13"/>
      <c r="D323" s="6" t="s">
        <v>2</v>
      </c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S323" s="7"/>
    </row>
    <row r="324" spans="1:25" ht="15" customHeight="1">
      <c r="A324" s="15"/>
      <c r="B324" s="21"/>
      <c r="C324" s="12"/>
      <c r="D324" s="77" t="s">
        <v>7</v>
      </c>
      <c r="E324" s="77"/>
      <c r="F324" s="18">
        <v>4</v>
      </c>
      <c r="G324" s="18">
        <v>5</v>
      </c>
      <c r="H324" s="18">
        <v>6</v>
      </c>
      <c r="I324" s="18">
        <v>7</v>
      </c>
      <c r="J324" s="18">
        <v>8</v>
      </c>
      <c r="K324" s="18">
        <v>9</v>
      </c>
      <c r="L324" s="18">
        <v>10</v>
      </c>
      <c r="M324" s="18">
        <v>11</v>
      </c>
      <c r="N324" s="18">
        <v>12</v>
      </c>
      <c r="O324" s="18">
        <v>1</v>
      </c>
      <c r="P324" s="18">
        <v>2</v>
      </c>
      <c r="Q324" s="18">
        <v>3</v>
      </c>
      <c r="R324" s="18" t="s">
        <v>13</v>
      </c>
      <c r="S324" s="7"/>
    </row>
    <row r="325" spans="1:25" ht="19.5" customHeight="1">
      <c r="A325" s="15"/>
      <c r="B325" s="21"/>
      <c r="C325" s="12"/>
      <c r="D325" s="77" t="s">
        <v>8</v>
      </c>
      <c r="E325" s="77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64"/>
      <c r="Q325" s="64"/>
      <c r="R325" s="18">
        <f>SUM(F325:Q325)</f>
        <v>0</v>
      </c>
      <c r="S325" s="7"/>
    </row>
    <row r="326" spans="1:25" ht="19.5" customHeight="1">
      <c r="A326" s="15"/>
      <c r="B326" s="21"/>
      <c r="C326" s="12"/>
      <c r="D326" s="76" t="s">
        <v>9</v>
      </c>
      <c r="E326" s="76"/>
      <c r="F326" s="64"/>
      <c r="G326" s="64"/>
      <c r="H326" s="64"/>
      <c r="I326" s="64"/>
      <c r="J326" s="64"/>
      <c r="K326" s="64"/>
      <c r="L326" s="64"/>
      <c r="M326" s="64"/>
      <c r="N326" s="64"/>
      <c r="O326" s="64"/>
      <c r="P326" s="64"/>
      <c r="Q326" s="64"/>
      <c r="R326" s="18">
        <f>SUM(F326:Q326)</f>
        <v>0</v>
      </c>
      <c r="S326" s="7"/>
    </row>
    <row r="327" spans="1:25" ht="15" customHeight="1">
      <c r="A327" s="15"/>
      <c r="B327" s="21"/>
      <c r="C327" s="12"/>
      <c r="D327" s="6" t="s">
        <v>10</v>
      </c>
      <c r="E327" s="6"/>
      <c r="F327" s="6"/>
      <c r="G327" s="6"/>
      <c r="H327" s="89"/>
      <c r="I327" s="90"/>
      <c r="J327" s="67" t="s">
        <v>82</v>
      </c>
      <c r="K327" s="89"/>
      <c r="L327" s="89"/>
      <c r="M327" s="6"/>
      <c r="N327" s="6"/>
      <c r="O327" s="6"/>
      <c r="P327" s="6"/>
      <c r="Q327" s="6"/>
      <c r="R327" s="6"/>
      <c r="S327" s="7"/>
    </row>
    <row r="328" spans="1:25" ht="15" customHeight="1">
      <c r="A328" s="15"/>
      <c r="B328" s="21"/>
      <c r="C328" s="12"/>
      <c r="D328" s="6" t="s">
        <v>14</v>
      </c>
      <c r="E328" s="6"/>
      <c r="F328" s="6"/>
      <c r="G328" s="66" t="s">
        <v>11</v>
      </c>
      <c r="H328" s="81"/>
      <c r="I328" s="82"/>
      <c r="J328" s="82"/>
      <c r="K328" s="82"/>
      <c r="L328" s="82"/>
      <c r="M328" s="82"/>
      <c r="N328" s="82"/>
      <c r="O328" s="82"/>
      <c r="P328" s="82"/>
      <c r="Q328" s="82"/>
      <c r="R328" s="6"/>
      <c r="S328" s="7"/>
    </row>
    <row r="329" spans="1:25" ht="15" customHeight="1">
      <c r="A329" s="15"/>
      <c r="B329" s="21"/>
      <c r="C329" s="12"/>
      <c r="D329" s="6"/>
      <c r="E329" s="6"/>
      <c r="F329" s="6"/>
      <c r="G329" s="66" t="s">
        <v>11</v>
      </c>
      <c r="H329" s="81"/>
      <c r="I329" s="82"/>
      <c r="J329" s="82"/>
      <c r="K329" s="82"/>
      <c r="L329" s="82"/>
      <c r="M329" s="82"/>
      <c r="N329" s="82"/>
      <c r="O329" s="82"/>
      <c r="P329" s="82"/>
      <c r="Q329" s="82"/>
      <c r="R329" s="6"/>
      <c r="S329" s="7"/>
    </row>
    <row r="330" spans="1:25" ht="15" customHeight="1">
      <c r="A330" s="15"/>
      <c r="B330" s="21"/>
      <c r="C330" s="12"/>
      <c r="D330" s="6"/>
      <c r="E330" s="6"/>
      <c r="F330" s="6"/>
      <c r="G330" s="66" t="s">
        <v>11</v>
      </c>
      <c r="H330" s="81"/>
      <c r="I330" s="82"/>
      <c r="J330" s="82"/>
      <c r="K330" s="82"/>
      <c r="L330" s="82"/>
      <c r="M330" s="82"/>
      <c r="N330" s="82"/>
      <c r="O330" s="82"/>
      <c r="P330" s="82"/>
      <c r="Q330" s="82"/>
      <c r="R330" s="6"/>
      <c r="S330" s="7"/>
    </row>
    <row r="331" spans="1:25" ht="7.5" customHeight="1">
      <c r="A331" s="15"/>
      <c r="B331" s="23"/>
      <c r="C331" s="11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9"/>
    </row>
    <row r="332" spans="1:25" ht="15" customHeight="1">
      <c r="A332" s="15"/>
      <c r="B332" s="20"/>
      <c r="C332" s="10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4"/>
    </row>
    <row r="333" spans="1:25" ht="15" customHeight="1">
      <c r="A333" s="15"/>
      <c r="B333" s="21"/>
      <c r="C333" s="12"/>
      <c r="D333" s="6" t="s">
        <v>3</v>
      </c>
      <c r="E333" s="6"/>
      <c r="F333" s="6"/>
      <c r="G333" s="6"/>
      <c r="H333" s="6"/>
      <c r="I333" s="83"/>
      <c r="J333" s="84"/>
      <c r="K333" s="84"/>
      <c r="L333" s="84"/>
      <c r="M333" s="84"/>
      <c r="N333" s="84"/>
      <c r="O333" s="84"/>
      <c r="P333" s="84"/>
      <c r="Q333" s="84"/>
      <c r="S333" s="7"/>
    </row>
    <row r="334" spans="1:25" ht="15" customHeight="1">
      <c r="A334" s="15"/>
      <c r="B334" s="21"/>
      <c r="C334" s="12"/>
      <c r="D334" s="6" t="s">
        <v>4</v>
      </c>
      <c r="E334" s="6"/>
      <c r="F334" s="6"/>
      <c r="G334" s="6"/>
      <c r="H334" s="6"/>
      <c r="I334" s="79"/>
      <c r="J334" s="80"/>
      <c r="K334" s="80"/>
      <c r="L334" s="80"/>
      <c r="M334" s="80"/>
      <c r="N334" s="80"/>
      <c r="O334" s="80"/>
      <c r="P334" s="80"/>
      <c r="Q334" s="80"/>
      <c r="S334" s="7"/>
    </row>
    <row r="335" spans="1:25" ht="15" customHeight="1">
      <c r="A335" s="15"/>
      <c r="B335" s="21"/>
      <c r="C335" s="12"/>
      <c r="D335" s="6" t="s">
        <v>5</v>
      </c>
      <c r="E335" s="6"/>
      <c r="F335" s="6"/>
      <c r="G335" s="6"/>
      <c r="H335" s="6"/>
      <c r="I335" s="79"/>
      <c r="J335" s="80"/>
      <c r="K335" s="80"/>
      <c r="L335" s="80"/>
      <c r="M335" s="80"/>
      <c r="N335" s="80"/>
      <c r="O335" s="80"/>
      <c r="P335" s="80"/>
      <c r="Q335" s="80"/>
      <c r="S335" s="7"/>
    </row>
    <row r="336" spans="1:25" ht="15" customHeight="1">
      <c r="A336" s="15"/>
      <c r="B336" s="21"/>
      <c r="C336" s="12"/>
      <c r="D336" s="6" t="s">
        <v>6</v>
      </c>
      <c r="E336" s="6"/>
      <c r="F336" s="6"/>
      <c r="G336" s="6"/>
      <c r="H336" s="6"/>
      <c r="I336" s="79"/>
      <c r="J336" s="80"/>
      <c r="K336" s="80"/>
      <c r="L336" s="80"/>
      <c r="M336" s="80"/>
      <c r="N336" s="80"/>
      <c r="O336" s="80"/>
      <c r="P336" s="80"/>
      <c r="Q336" s="80"/>
      <c r="S336" s="7"/>
    </row>
    <row r="337" spans="1:25" ht="15" customHeight="1">
      <c r="A337" s="15"/>
      <c r="B337" s="21"/>
      <c r="C337" s="12"/>
      <c r="D337" s="6" t="s">
        <v>66</v>
      </c>
      <c r="E337" s="6"/>
      <c r="F337" s="85" t="s">
        <v>129</v>
      </c>
      <c r="G337" s="85"/>
      <c r="H337" s="86" t="s">
        <v>132</v>
      </c>
      <c r="I337" s="86"/>
      <c r="J337" s="86"/>
      <c r="K337" s="87" t="s">
        <v>131</v>
      </c>
      <c r="L337" s="87"/>
      <c r="M337" s="87"/>
      <c r="N337" s="88" t="s">
        <v>130</v>
      </c>
      <c r="O337" s="88"/>
      <c r="P337" s="88"/>
      <c r="Q337" s="88"/>
      <c r="S337" s="7"/>
      <c r="U337" s="2">
        <f>COUNTIF(V337:Y337,TRUE)</f>
        <v>0</v>
      </c>
      <c r="V337" s="65" t="b">
        <v>0</v>
      </c>
      <c r="W337" s="65" t="b">
        <v>0</v>
      </c>
      <c r="X337" s="65" t="b">
        <v>0</v>
      </c>
      <c r="Y337" s="65" t="b">
        <v>0</v>
      </c>
    </row>
    <row r="338" spans="1:25" ht="15" customHeight="1">
      <c r="A338" s="15"/>
      <c r="B338" s="22">
        <f>B323+1</f>
        <v>17</v>
      </c>
      <c r="C338" s="13"/>
      <c r="D338" s="6" t="s">
        <v>2</v>
      </c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S338" s="7"/>
    </row>
    <row r="339" spans="1:25" ht="15" customHeight="1">
      <c r="A339" s="15"/>
      <c r="B339" s="21"/>
      <c r="C339" s="12"/>
      <c r="D339" s="77" t="s">
        <v>7</v>
      </c>
      <c r="E339" s="77"/>
      <c r="F339" s="18">
        <v>4</v>
      </c>
      <c r="G339" s="18">
        <v>5</v>
      </c>
      <c r="H339" s="18">
        <v>6</v>
      </c>
      <c r="I339" s="18">
        <v>7</v>
      </c>
      <c r="J339" s="18">
        <v>8</v>
      </c>
      <c r="K339" s="18">
        <v>9</v>
      </c>
      <c r="L339" s="18">
        <v>10</v>
      </c>
      <c r="M339" s="18">
        <v>11</v>
      </c>
      <c r="N339" s="18">
        <v>12</v>
      </c>
      <c r="O339" s="18">
        <v>1</v>
      </c>
      <c r="P339" s="18">
        <v>2</v>
      </c>
      <c r="Q339" s="18">
        <v>3</v>
      </c>
      <c r="R339" s="18" t="s">
        <v>13</v>
      </c>
      <c r="S339" s="7"/>
    </row>
    <row r="340" spans="1:25" ht="19.5" customHeight="1">
      <c r="A340" s="15"/>
      <c r="B340" s="21"/>
      <c r="C340" s="12"/>
      <c r="D340" s="77" t="s">
        <v>8</v>
      </c>
      <c r="E340" s="77"/>
      <c r="F340" s="64"/>
      <c r="G340" s="64"/>
      <c r="H340" s="64"/>
      <c r="I340" s="64"/>
      <c r="J340" s="64"/>
      <c r="K340" s="64"/>
      <c r="L340" s="64"/>
      <c r="M340" s="64"/>
      <c r="N340" s="64"/>
      <c r="O340" s="64"/>
      <c r="P340" s="64"/>
      <c r="Q340" s="64"/>
      <c r="R340" s="18">
        <f>SUM(F340:Q340)</f>
        <v>0</v>
      </c>
      <c r="S340" s="7"/>
    </row>
    <row r="341" spans="1:25" ht="19.5" customHeight="1">
      <c r="A341" s="15"/>
      <c r="B341" s="21"/>
      <c r="C341" s="12"/>
      <c r="D341" s="76" t="s">
        <v>9</v>
      </c>
      <c r="E341" s="76"/>
      <c r="F341" s="64"/>
      <c r="G341" s="64"/>
      <c r="H341" s="64"/>
      <c r="I341" s="64"/>
      <c r="J341" s="64"/>
      <c r="K341" s="64"/>
      <c r="L341" s="64"/>
      <c r="M341" s="64"/>
      <c r="N341" s="64"/>
      <c r="O341" s="64"/>
      <c r="P341" s="64"/>
      <c r="Q341" s="64"/>
      <c r="R341" s="18">
        <f>SUM(F341:Q341)</f>
        <v>0</v>
      </c>
      <c r="S341" s="7"/>
    </row>
    <row r="342" spans="1:25" ht="15" customHeight="1">
      <c r="A342" s="15"/>
      <c r="B342" s="21"/>
      <c r="C342" s="12"/>
      <c r="D342" s="6" t="s">
        <v>10</v>
      </c>
      <c r="E342" s="6"/>
      <c r="F342" s="6"/>
      <c r="G342" s="6"/>
      <c r="H342" s="89"/>
      <c r="I342" s="90"/>
      <c r="J342" s="67" t="s">
        <v>82</v>
      </c>
      <c r="K342" s="89"/>
      <c r="L342" s="89"/>
      <c r="M342" s="6"/>
      <c r="N342" s="6"/>
      <c r="O342" s="6"/>
      <c r="P342" s="6"/>
      <c r="Q342" s="6"/>
      <c r="R342" s="6"/>
      <c r="S342" s="7"/>
    </row>
    <row r="343" spans="1:25" ht="15" customHeight="1">
      <c r="A343" s="15"/>
      <c r="B343" s="21"/>
      <c r="C343" s="12"/>
      <c r="D343" s="6" t="s">
        <v>14</v>
      </c>
      <c r="E343" s="6"/>
      <c r="F343" s="6"/>
      <c r="G343" s="66" t="s">
        <v>11</v>
      </c>
      <c r="H343" s="81"/>
      <c r="I343" s="82"/>
      <c r="J343" s="82"/>
      <c r="K343" s="82"/>
      <c r="L343" s="82"/>
      <c r="M343" s="82"/>
      <c r="N343" s="82"/>
      <c r="O343" s="82"/>
      <c r="P343" s="82"/>
      <c r="Q343" s="82"/>
      <c r="R343" s="6"/>
      <c r="S343" s="7"/>
    </row>
    <row r="344" spans="1:25" ht="15" customHeight="1">
      <c r="A344" s="15"/>
      <c r="B344" s="21"/>
      <c r="C344" s="12"/>
      <c r="D344" s="6"/>
      <c r="E344" s="6"/>
      <c r="F344" s="6"/>
      <c r="G344" s="66" t="s">
        <v>11</v>
      </c>
      <c r="H344" s="81"/>
      <c r="I344" s="82"/>
      <c r="J344" s="82"/>
      <c r="K344" s="82"/>
      <c r="L344" s="82"/>
      <c r="M344" s="82"/>
      <c r="N344" s="82"/>
      <c r="O344" s="82"/>
      <c r="P344" s="82"/>
      <c r="Q344" s="82"/>
      <c r="R344" s="6"/>
      <c r="S344" s="7"/>
    </row>
    <row r="345" spans="1:25" ht="15" customHeight="1">
      <c r="A345" s="15"/>
      <c r="B345" s="21"/>
      <c r="C345" s="12"/>
      <c r="D345" s="6"/>
      <c r="E345" s="6"/>
      <c r="F345" s="6"/>
      <c r="G345" s="66" t="s">
        <v>11</v>
      </c>
      <c r="H345" s="81"/>
      <c r="I345" s="82"/>
      <c r="J345" s="82"/>
      <c r="K345" s="82"/>
      <c r="L345" s="82"/>
      <c r="M345" s="82"/>
      <c r="N345" s="82"/>
      <c r="O345" s="82"/>
      <c r="P345" s="82"/>
      <c r="Q345" s="82"/>
      <c r="R345" s="6"/>
      <c r="S345" s="7"/>
    </row>
    <row r="346" spans="1:25" ht="7.5" customHeight="1">
      <c r="A346" s="15"/>
      <c r="B346" s="23"/>
      <c r="C346" s="11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9"/>
    </row>
    <row r="347" spans="1:25" ht="15" customHeight="1">
      <c r="A347" s="15"/>
      <c r="B347" s="20"/>
      <c r="C347" s="10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4"/>
    </row>
    <row r="348" spans="1:25" ht="15" customHeight="1">
      <c r="A348" s="15"/>
      <c r="B348" s="21"/>
      <c r="C348" s="12"/>
      <c r="D348" s="6" t="s">
        <v>3</v>
      </c>
      <c r="E348" s="6"/>
      <c r="F348" s="6"/>
      <c r="G348" s="6"/>
      <c r="H348" s="6"/>
      <c r="I348" s="83"/>
      <c r="J348" s="84"/>
      <c r="K348" s="84"/>
      <c r="L348" s="84"/>
      <c r="M348" s="84"/>
      <c r="N348" s="84"/>
      <c r="O348" s="84"/>
      <c r="P348" s="84"/>
      <c r="Q348" s="84"/>
      <c r="S348" s="7"/>
    </row>
    <row r="349" spans="1:25" ht="15" customHeight="1">
      <c r="A349" s="15"/>
      <c r="B349" s="21"/>
      <c r="C349" s="12"/>
      <c r="D349" s="6" t="s">
        <v>4</v>
      </c>
      <c r="E349" s="6"/>
      <c r="F349" s="6"/>
      <c r="G349" s="6"/>
      <c r="H349" s="6"/>
      <c r="I349" s="79"/>
      <c r="J349" s="80"/>
      <c r="K349" s="80"/>
      <c r="L349" s="80"/>
      <c r="M349" s="80"/>
      <c r="N349" s="80"/>
      <c r="O349" s="80"/>
      <c r="P349" s="80"/>
      <c r="Q349" s="80"/>
      <c r="S349" s="7"/>
    </row>
    <row r="350" spans="1:25" ht="15" customHeight="1">
      <c r="A350" s="15"/>
      <c r="B350" s="21"/>
      <c r="C350" s="12"/>
      <c r="D350" s="6" t="s">
        <v>5</v>
      </c>
      <c r="E350" s="6"/>
      <c r="F350" s="6"/>
      <c r="G350" s="6"/>
      <c r="H350" s="6"/>
      <c r="I350" s="79"/>
      <c r="J350" s="80"/>
      <c r="K350" s="80"/>
      <c r="L350" s="80"/>
      <c r="M350" s="80"/>
      <c r="N350" s="80"/>
      <c r="O350" s="80"/>
      <c r="P350" s="80"/>
      <c r="Q350" s="80"/>
      <c r="S350" s="7"/>
    </row>
    <row r="351" spans="1:25" ht="15" customHeight="1">
      <c r="A351" s="15"/>
      <c r="B351" s="21"/>
      <c r="C351" s="12"/>
      <c r="D351" s="6" t="s">
        <v>6</v>
      </c>
      <c r="E351" s="6"/>
      <c r="F351" s="6"/>
      <c r="G351" s="6"/>
      <c r="H351" s="6"/>
      <c r="I351" s="79"/>
      <c r="J351" s="80"/>
      <c r="K351" s="80"/>
      <c r="L351" s="80"/>
      <c r="M351" s="80"/>
      <c r="N351" s="80"/>
      <c r="O351" s="80"/>
      <c r="P351" s="80"/>
      <c r="Q351" s="80"/>
      <c r="S351" s="7"/>
    </row>
    <row r="352" spans="1:25" ht="15" customHeight="1">
      <c r="A352" s="15"/>
      <c r="B352" s="21"/>
      <c r="C352" s="12"/>
      <c r="D352" s="6" t="s">
        <v>66</v>
      </c>
      <c r="E352" s="6"/>
      <c r="F352" s="85" t="s">
        <v>129</v>
      </c>
      <c r="G352" s="85"/>
      <c r="H352" s="86" t="s">
        <v>132</v>
      </c>
      <c r="I352" s="86"/>
      <c r="J352" s="86"/>
      <c r="K352" s="87" t="s">
        <v>131</v>
      </c>
      <c r="L352" s="87"/>
      <c r="M352" s="87"/>
      <c r="N352" s="88" t="s">
        <v>130</v>
      </c>
      <c r="O352" s="88"/>
      <c r="P352" s="88"/>
      <c r="Q352" s="88"/>
      <c r="S352" s="7"/>
      <c r="U352" s="2">
        <f>COUNTIF(V352:Y352,TRUE)</f>
        <v>0</v>
      </c>
      <c r="V352" s="65" t="b">
        <v>0</v>
      </c>
      <c r="W352" s="65" t="b">
        <v>0</v>
      </c>
      <c r="X352" s="65" t="b">
        <v>0</v>
      </c>
      <c r="Y352" s="65" t="b">
        <v>0</v>
      </c>
    </row>
    <row r="353" spans="1:19" ht="15" customHeight="1">
      <c r="A353" s="15"/>
      <c r="B353" s="22">
        <f>B338+1</f>
        <v>18</v>
      </c>
      <c r="C353" s="13"/>
      <c r="D353" s="6" t="s">
        <v>2</v>
      </c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S353" s="7"/>
    </row>
    <row r="354" spans="1:19" ht="15" customHeight="1">
      <c r="A354" s="15"/>
      <c r="B354" s="21"/>
      <c r="C354" s="12"/>
      <c r="D354" s="77" t="s">
        <v>7</v>
      </c>
      <c r="E354" s="77"/>
      <c r="F354" s="18">
        <v>4</v>
      </c>
      <c r="G354" s="18">
        <v>5</v>
      </c>
      <c r="H354" s="18">
        <v>6</v>
      </c>
      <c r="I354" s="18">
        <v>7</v>
      </c>
      <c r="J354" s="18">
        <v>8</v>
      </c>
      <c r="K354" s="18">
        <v>9</v>
      </c>
      <c r="L354" s="18">
        <v>10</v>
      </c>
      <c r="M354" s="18">
        <v>11</v>
      </c>
      <c r="N354" s="18">
        <v>12</v>
      </c>
      <c r="O354" s="18">
        <v>1</v>
      </c>
      <c r="P354" s="18">
        <v>2</v>
      </c>
      <c r="Q354" s="18">
        <v>3</v>
      </c>
      <c r="R354" s="18" t="s">
        <v>13</v>
      </c>
      <c r="S354" s="7"/>
    </row>
    <row r="355" spans="1:19" ht="19.5" customHeight="1">
      <c r="A355" s="15"/>
      <c r="B355" s="21"/>
      <c r="C355" s="12"/>
      <c r="D355" s="77" t="s">
        <v>8</v>
      </c>
      <c r="E355" s="77"/>
      <c r="F355" s="64"/>
      <c r="G355" s="64"/>
      <c r="H355" s="64"/>
      <c r="I355" s="64"/>
      <c r="J355" s="64"/>
      <c r="K355" s="64"/>
      <c r="L355" s="64"/>
      <c r="M355" s="64"/>
      <c r="N355" s="64"/>
      <c r="O355" s="64"/>
      <c r="P355" s="64"/>
      <c r="Q355" s="64"/>
      <c r="R355" s="18">
        <f>SUM(F355:Q355)</f>
        <v>0</v>
      </c>
      <c r="S355" s="7"/>
    </row>
    <row r="356" spans="1:19" ht="19.5" customHeight="1">
      <c r="A356" s="15"/>
      <c r="B356" s="21"/>
      <c r="C356" s="12"/>
      <c r="D356" s="76" t="s">
        <v>9</v>
      </c>
      <c r="E356" s="76"/>
      <c r="F356" s="64"/>
      <c r="G356" s="64"/>
      <c r="H356" s="64"/>
      <c r="I356" s="64"/>
      <c r="J356" s="64"/>
      <c r="K356" s="64"/>
      <c r="L356" s="64"/>
      <c r="M356" s="64"/>
      <c r="N356" s="64"/>
      <c r="O356" s="64"/>
      <c r="P356" s="64"/>
      <c r="Q356" s="64"/>
      <c r="R356" s="18">
        <f>SUM(F356:Q356)</f>
        <v>0</v>
      </c>
      <c r="S356" s="7"/>
    </row>
    <row r="357" spans="1:19" ht="15" customHeight="1">
      <c r="A357" s="15"/>
      <c r="B357" s="21"/>
      <c r="C357" s="12"/>
      <c r="D357" s="6" t="s">
        <v>10</v>
      </c>
      <c r="E357" s="6"/>
      <c r="F357" s="6"/>
      <c r="G357" s="6"/>
      <c r="H357" s="89"/>
      <c r="I357" s="90"/>
      <c r="J357" s="67" t="s">
        <v>82</v>
      </c>
      <c r="K357" s="89"/>
      <c r="L357" s="89"/>
      <c r="M357" s="6"/>
      <c r="N357" s="6"/>
      <c r="O357" s="6"/>
      <c r="P357" s="6"/>
      <c r="Q357" s="6"/>
      <c r="R357" s="6"/>
      <c r="S357" s="7"/>
    </row>
    <row r="358" spans="1:19" ht="15" customHeight="1">
      <c r="A358" s="15"/>
      <c r="B358" s="21"/>
      <c r="C358" s="12"/>
      <c r="D358" s="6" t="s">
        <v>14</v>
      </c>
      <c r="E358" s="6"/>
      <c r="F358" s="6"/>
      <c r="G358" s="66" t="s">
        <v>11</v>
      </c>
      <c r="H358" s="81"/>
      <c r="I358" s="82"/>
      <c r="J358" s="82"/>
      <c r="K358" s="82"/>
      <c r="L358" s="82"/>
      <c r="M358" s="82"/>
      <c r="N358" s="82"/>
      <c r="O358" s="82"/>
      <c r="P358" s="82"/>
      <c r="Q358" s="82"/>
      <c r="R358" s="6"/>
      <c r="S358" s="7"/>
    </row>
    <row r="359" spans="1:19" ht="15" customHeight="1">
      <c r="A359" s="15"/>
      <c r="B359" s="21"/>
      <c r="C359" s="12"/>
      <c r="D359" s="6"/>
      <c r="E359" s="6"/>
      <c r="F359" s="6"/>
      <c r="G359" s="66" t="s">
        <v>11</v>
      </c>
      <c r="H359" s="81"/>
      <c r="I359" s="82"/>
      <c r="J359" s="82"/>
      <c r="K359" s="82"/>
      <c r="L359" s="82"/>
      <c r="M359" s="82"/>
      <c r="N359" s="82"/>
      <c r="O359" s="82"/>
      <c r="P359" s="82"/>
      <c r="Q359" s="82"/>
      <c r="R359" s="6"/>
      <c r="S359" s="7"/>
    </row>
    <row r="360" spans="1:19" ht="15" customHeight="1">
      <c r="A360" s="15"/>
      <c r="B360" s="21"/>
      <c r="C360" s="12"/>
      <c r="D360" s="6"/>
      <c r="E360" s="6"/>
      <c r="F360" s="6"/>
      <c r="G360" s="66" t="s">
        <v>11</v>
      </c>
      <c r="H360" s="81"/>
      <c r="I360" s="82"/>
      <c r="J360" s="82"/>
      <c r="K360" s="82"/>
      <c r="L360" s="82"/>
      <c r="M360" s="82"/>
      <c r="N360" s="82"/>
      <c r="O360" s="82"/>
      <c r="P360" s="82"/>
      <c r="Q360" s="82"/>
      <c r="R360" s="6"/>
      <c r="S360" s="7"/>
    </row>
    <row r="361" spans="1:19" ht="7.5" customHeight="1">
      <c r="A361" s="16"/>
      <c r="B361" s="23"/>
      <c r="C361" s="11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9"/>
    </row>
    <row r="362" spans="1:19" ht="15" customHeight="1"/>
    <row r="363" spans="1:19" ht="15" customHeight="1">
      <c r="A363" s="17" t="s">
        <v>12</v>
      </c>
    </row>
    <row r="364" spans="1:19" ht="15" customHeight="1">
      <c r="A364" s="2" t="s">
        <v>93</v>
      </c>
    </row>
    <row r="365" spans="1:19" ht="15" customHeight="1"/>
    <row r="366" spans="1:19" ht="15" customHeight="1"/>
    <row r="367" spans="1:19" ht="15" customHeight="1">
      <c r="L367" s="78">
        <f>$J$13</f>
        <v>0</v>
      </c>
      <c r="M367" s="78"/>
      <c r="N367" s="78"/>
      <c r="O367" s="2" t="s">
        <v>0</v>
      </c>
    </row>
    <row r="368" spans="1:19" ht="21.75" customHeight="1"/>
    <row r="369" spans="1:25" ht="15" customHeight="1">
      <c r="D369" s="2" t="s">
        <v>83</v>
      </c>
      <c r="E369" s="69">
        <f>$F$22</f>
        <v>8</v>
      </c>
      <c r="F369" s="2" t="s">
        <v>91</v>
      </c>
      <c r="Q369" s="1">
        <f>Q316+1</f>
        <v>7</v>
      </c>
    </row>
    <row r="370" spans="1:25" ht="15" customHeight="1">
      <c r="A370" s="14"/>
      <c r="B370" s="20"/>
      <c r="C370" s="10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4"/>
    </row>
    <row r="371" spans="1:25" ht="15" customHeight="1">
      <c r="A371" s="15"/>
      <c r="B371" s="21"/>
      <c r="C371" s="12"/>
      <c r="D371" s="6" t="s">
        <v>3</v>
      </c>
      <c r="E371" s="6"/>
      <c r="F371" s="6"/>
      <c r="G371" s="6"/>
      <c r="H371" s="6"/>
      <c r="I371" s="83"/>
      <c r="J371" s="84"/>
      <c r="K371" s="84"/>
      <c r="L371" s="84"/>
      <c r="M371" s="84"/>
      <c r="N371" s="84"/>
      <c r="O371" s="84"/>
      <c r="P371" s="84"/>
      <c r="Q371" s="84"/>
      <c r="S371" s="7"/>
    </row>
    <row r="372" spans="1:25" ht="15" customHeight="1">
      <c r="A372" s="15"/>
      <c r="B372" s="21"/>
      <c r="C372" s="12"/>
      <c r="D372" s="6" t="s">
        <v>4</v>
      </c>
      <c r="E372" s="6"/>
      <c r="F372" s="6"/>
      <c r="G372" s="6"/>
      <c r="H372" s="6"/>
      <c r="I372" s="79"/>
      <c r="J372" s="80"/>
      <c r="K372" s="80"/>
      <c r="L372" s="80"/>
      <c r="M372" s="80"/>
      <c r="N372" s="80"/>
      <c r="O372" s="80"/>
      <c r="P372" s="80"/>
      <c r="Q372" s="80"/>
      <c r="S372" s="7"/>
    </row>
    <row r="373" spans="1:25" ht="15" customHeight="1">
      <c r="A373" s="15"/>
      <c r="B373" s="21"/>
      <c r="C373" s="12"/>
      <c r="D373" s="6" t="s">
        <v>5</v>
      </c>
      <c r="E373" s="6"/>
      <c r="F373" s="6"/>
      <c r="G373" s="6"/>
      <c r="H373" s="6"/>
      <c r="I373" s="79"/>
      <c r="J373" s="80"/>
      <c r="K373" s="80"/>
      <c r="L373" s="80"/>
      <c r="M373" s="80"/>
      <c r="N373" s="80"/>
      <c r="O373" s="80"/>
      <c r="P373" s="80"/>
      <c r="Q373" s="80"/>
      <c r="S373" s="7"/>
    </row>
    <row r="374" spans="1:25" ht="15" customHeight="1">
      <c r="A374" s="15"/>
      <c r="B374" s="21"/>
      <c r="C374" s="12"/>
      <c r="D374" s="6" t="s">
        <v>6</v>
      </c>
      <c r="E374" s="6"/>
      <c r="F374" s="6"/>
      <c r="G374" s="6"/>
      <c r="H374" s="6"/>
      <c r="I374" s="79"/>
      <c r="J374" s="80"/>
      <c r="K374" s="80"/>
      <c r="L374" s="80"/>
      <c r="M374" s="80"/>
      <c r="N374" s="80"/>
      <c r="O374" s="80"/>
      <c r="P374" s="80"/>
      <c r="Q374" s="80"/>
      <c r="S374" s="7"/>
    </row>
    <row r="375" spans="1:25" ht="15" customHeight="1">
      <c r="A375" s="15"/>
      <c r="B375" s="21"/>
      <c r="C375" s="12"/>
      <c r="D375" s="6" t="s">
        <v>66</v>
      </c>
      <c r="E375" s="6"/>
      <c r="F375" s="85" t="s">
        <v>129</v>
      </c>
      <c r="G375" s="85"/>
      <c r="H375" s="86" t="s">
        <v>132</v>
      </c>
      <c r="I375" s="86"/>
      <c r="J375" s="86"/>
      <c r="K375" s="87" t="s">
        <v>131</v>
      </c>
      <c r="L375" s="87"/>
      <c r="M375" s="87"/>
      <c r="N375" s="88" t="s">
        <v>130</v>
      </c>
      <c r="O375" s="88"/>
      <c r="P375" s="88"/>
      <c r="Q375" s="88"/>
      <c r="S375" s="7"/>
      <c r="U375" s="2">
        <f>COUNTIF(V375:Y375,TRUE)</f>
        <v>0</v>
      </c>
      <c r="V375" s="65" t="b">
        <v>0</v>
      </c>
      <c r="W375" s="65" t="b">
        <v>0</v>
      </c>
      <c r="X375" s="65" t="b">
        <v>0</v>
      </c>
      <c r="Y375" s="65" t="b">
        <v>0</v>
      </c>
    </row>
    <row r="376" spans="1:25" ht="15" customHeight="1">
      <c r="A376" s="15"/>
      <c r="B376" s="22">
        <f>B353+1</f>
        <v>19</v>
      </c>
      <c r="C376" s="13"/>
      <c r="D376" s="6" t="s">
        <v>2</v>
      </c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S376" s="7"/>
    </row>
    <row r="377" spans="1:25" ht="15" customHeight="1">
      <c r="A377" s="15"/>
      <c r="B377" s="21"/>
      <c r="C377" s="12"/>
      <c r="D377" s="77" t="s">
        <v>7</v>
      </c>
      <c r="E377" s="77"/>
      <c r="F377" s="18">
        <v>4</v>
      </c>
      <c r="G377" s="18">
        <v>5</v>
      </c>
      <c r="H377" s="18">
        <v>6</v>
      </c>
      <c r="I377" s="18">
        <v>7</v>
      </c>
      <c r="J377" s="18">
        <v>8</v>
      </c>
      <c r="K377" s="18">
        <v>9</v>
      </c>
      <c r="L377" s="18">
        <v>10</v>
      </c>
      <c r="M377" s="18">
        <v>11</v>
      </c>
      <c r="N377" s="18">
        <v>12</v>
      </c>
      <c r="O377" s="18">
        <v>1</v>
      </c>
      <c r="P377" s="18">
        <v>2</v>
      </c>
      <c r="Q377" s="18">
        <v>3</v>
      </c>
      <c r="R377" s="18" t="s">
        <v>13</v>
      </c>
      <c r="S377" s="7"/>
    </row>
    <row r="378" spans="1:25" ht="19.5" customHeight="1">
      <c r="A378" s="15"/>
      <c r="B378" s="21"/>
      <c r="C378" s="12"/>
      <c r="D378" s="77" t="s">
        <v>8</v>
      </c>
      <c r="E378" s="77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18">
        <f>SUM(F378:Q378)</f>
        <v>0</v>
      </c>
      <c r="S378" s="7"/>
    </row>
    <row r="379" spans="1:25" ht="19.5" customHeight="1">
      <c r="A379" s="15"/>
      <c r="B379" s="21"/>
      <c r="C379" s="12"/>
      <c r="D379" s="76" t="s">
        <v>9</v>
      </c>
      <c r="E379" s="76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18">
        <f>SUM(F379:Q379)</f>
        <v>0</v>
      </c>
      <c r="S379" s="7"/>
    </row>
    <row r="380" spans="1:25" ht="15" customHeight="1">
      <c r="A380" s="15"/>
      <c r="B380" s="21"/>
      <c r="C380" s="12"/>
      <c r="D380" s="6" t="s">
        <v>10</v>
      </c>
      <c r="E380" s="6"/>
      <c r="F380" s="6"/>
      <c r="G380" s="6"/>
      <c r="H380" s="89"/>
      <c r="I380" s="90"/>
      <c r="J380" s="67" t="s">
        <v>82</v>
      </c>
      <c r="K380" s="89"/>
      <c r="L380" s="89"/>
      <c r="M380" s="6"/>
      <c r="N380" s="6"/>
      <c r="O380" s="6"/>
      <c r="P380" s="6"/>
      <c r="Q380" s="6"/>
      <c r="R380" s="6"/>
      <c r="S380" s="7"/>
    </row>
    <row r="381" spans="1:25" ht="15" customHeight="1">
      <c r="A381" s="15"/>
      <c r="B381" s="21"/>
      <c r="C381" s="12"/>
      <c r="D381" s="6" t="s">
        <v>14</v>
      </c>
      <c r="E381" s="6"/>
      <c r="F381" s="6"/>
      <c r="G381" s="66" t="s">
        <v>11</v>
      </c>
      <c r="H381" s="81"/>
      <c r="I381" s="82"/>
      <c r="J381" s="82"/>
      <c r="K381" s="82"/>
      <c r="L381" s="82"/>
      <c r="M381" s="82"/>
      <c r="N381" s="82"/>
      <c r="O381" s="82"/>
      <c r="P381" s="82"/>
      <c r="Q381" s="82"/>
      <c r="R381" s="6"/>
      <c r="S381" s="7"/>
    </row>
    <row r="382" spans="1:25" ht="15" customHeight="1">
      <c r="A382" s="15"/>
      <c r="B382" s="21"/>
      <c r="C382" s="12"/>
      <c r="D382" s="6"/>
      <c r="E382" s="6"/>
      <c r="F382" s="6"/>
      <c r="G382" s="66" t="s">
        <v>11</v>
      </c>
      <c r="H382" s="81"/>
      <c r="I382" s="82"/>
      <c r="J382" s="82"/>
      <c r="K382" s="82"/>
      <c r="L382" s="82"/>
      <c r="M382" s="82"/>
      <c r="N382" s="82"/>
      <c r="O382" s="82"/>
      <c r="P382" s="82"/>
      <c r="Q382" s="82"/>
      <c r="R382" s="6"/>
      <c r="S382" s="7"/>
    </row>
    <row r="383" spans="1:25" ht="15" customHeight="1">
      <c r="A383" s="15"/>
      <c r="B383" s="21"/>
      <c r="C383" s="12"/>
      <c r="D383" s="6"/>
      <c r="E383" s="6"/>
      <c r="F383" s="6"/>
      <c r="G383" s="66" t="s">
        <v>11</v>
      </c>
      <c r="H383" s="81"/>
      <c r="I383" s="82"/>
      <c r="J383" s="82"/>
      <c r="K383" s="82"/>
      <c r="L383" s="82"/>
      <c r="M383" s="82"/>
      <c r="N383" s="82"/>
      <c r="O383" s="82"/>
      <c r="P383" s="82"/>
      <c r="Q383" s="82"/>
      <c r="R383" s="6"/>
      <c r="S383" s="7"/>
    </row>
    <row r="384" spans="1:25" ht="7.5" customHeight="1">
      <c r="A384" s="15"/>
      <c r="B384" s="23"/>
      <c r="C384" s="11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9"/>
    </row>
    <row r="385" spans="1:25" ht="15" customHeight="1">
      <c r="A385" s="15"/>
      <c r="B385" s="20"/>
      <c r="C385" s="10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4"/>
    </row>
    <row r="386" spans="1:25" ht="15" customHeight="1">
      <c r="A386" s="15"/>
      <c r="B386" s="21"/>
      <c r="C386" s="12"/>
      <c r="D386" s="6" t="s">
        <v>3</v>
      </c>
      <c r="E386" s="6"/>
      <c r="F386" s="6"/>
      <c r="G386" s="6"/>
      <c r="H386" s="6"/>
      <c r="I386" s="83"/>
      <c r="J386" s="84"/>
      <c r="K386" s="84"/>
      <c r="L386" s="84"/>
      <c r="M386" s="84"/>
      <c r="N386" s="84"/>
      <c r="O386" s="84"/>
      <c r="P386" s="84"/>
      <c r="Q386" s="84"/>
      <c r="S386" s="7"/>
    </row>
    <row r="387" spans="1:25" ht="15" customHeight="1">
      <c r="A387" s="15"/>
      <c r="B387" s="21"/>
      <c r="C387" s="12"/>
      <c r="D387" s="6" t="s">
        <v>4</v>
      </c>
      <c r="E387" s="6"/>
      <c r="F387" s="6"/>
      <c r="G387" s="6"/>
      <c r="H387" s="6"/>
      <c r="I387" s="79"/>
      <c r="J387" s="80"/>
      <c r="K387" s="80"/>
      <c r="L387" s="80"/>
      <c r="M387" s="80"/>
      <c r="N387" s="80"/>
      <c r="O387" s="80"/>
      <c r="P387" s="80"/>
      <c r="Q387" s="80"/>
      <c r="S387" s="7"/>
    </row>
    <row r="388" spans="1:25" ht="15" customHeight="1">
      <c r="A388" s="15"/>
      <c r="B388" s="21"/>
      <c r="C388" s="12"/>
      <c r="D388" s="6" t="s">
        <v>5</v>
      </c>
      <c r="E388" s="6"/>
      <c r="F388" s="6"/>
      <c r="G388" s="6"/>
      <c r="H388" s="6"/>
      <c r="I388" s="79"/>
      <c r="J388" s="80"/>
      <c r="K388" s="80"/>
      <c r="L388" s="80"/>
      <c r="M388" s="80"/>
      <c r="N388" s="80"/>
      <c r="O388" s="80"/>
      <c r="P388" s="80"/>
      <c r="Q388" s="80"/>
      <c r="S388" s="7"/>
    </row>
    <row r="389" spans="1:25" ht="15" customHeight="1">
      <c r="A389" s="15"/>
      <c r="B389" s="21"/>
      <c r="C389" s="12"/>
      <c r="D389" s="6" t="s">
        <v>6</v>
      </c>
      <c r="E389" s="6"/>
      <c r="F389" s="6"/>
      <c r="G389" s="6"/>
      <c r="H389" s="6"/>
      <c r="I389" s="79"/>
      <c r="J389" s="80"/>
      <c r="K389" s="80"/>
      <c r="L389" s="80"/>
      <c r="M389" s="80"/>
      <c r="N389" s="80"/>
      <c r="O389" s="80"/>
      <c r="P389" s="80"/>
      <c r="Q389" s="80"/>
      <c r="S389" s="7"/>
    </row>
    <row r="390" spans="1:25" ht="15" customHeight="1">
      <c r="A390" s="15"/>
      <c r="B390" s="21"/>
      <c r="C390" s="12"/>
      <c r="D390" s="6" t="s">
        <v>66</v>
      </c>
      <c r="E390" s="6"/>
      <c r="F390" s="85" t="s">
        <v>129</v>
      </c>
      <c r="G390" s="85"/>
      <c r="H390" s="86" t="s">
        <v>132</v>
      </c>
      <c r="I390" s="86"/>
      <c r="J390" s="86"/>
      <c r="K390" s="87" t="s">
        <v>131</v>
      </c>
      <c r="L390" s="87"/>
      <c r="M390" s="87"/>
      <c r="N390" s="88" t="s">
        <v>130</v>
      </c>
      <c r="O390" s="88"/>
      <c r="P390" s="88"/>
      <c r="Q390" s="88"/>
      <c r="S390" s="7"/>
      <c r="U390" s="2">
        <f>COUNTIF(V390:Y390,TRUE)</f>
        <v>0</v>
      </c>
      <c r="V390" s="65" t="b">
        <v>0</v>
      </c>
      <c r="W390" s="65" t="b">
        <v>0</v>
      </c>
      <c r="X390" s="65" t="b">
        <v>0</v>
      </c>
      <c r="Y390" s="65" t="b">
        <v>0</v>
      </c>
    </row>
    <row r="391" spans="1:25" ht="15" customHeight="1">
      <c r="A391" s="15"/>
      <c r="B391" s="22">
        <f>B376+1</f>
        <v>20</v>
      </c>
      <c r="C391" s="13"/>
      <c r="D391" s="6" t="s">
        <v>2</v>
      </c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S391" s="7"/>
    </row>
    <row r="392" spans="1:25" ht="15" customHeight="1">
      <c r="A392" s="15"/>
      <c r="B392" s="21"/>
      <c r="C392" s="12"/>
      <c r="D392" s="77" t="s">
        <v>7</v>
      </c>
      <c r="E392" s="77"/>
      <c r="F392" s="18">
        <v>4</v>
      </c>
      <c r="G392" s="18">
        <v>5</v>
      </c>
      <c r="H392" s="18">
        <v>6</v>
      </c>
      <c r="I392" s="18">
        <v>7</v>
      </c>
      <c r="J392" s="18">
        <v>8</v>
      </c>
      <c r="K392" s="18">
        <v>9</v>
      </c>
      <c r="L392" s="18">
        <v>10</v>
      </c>
      <c r="M392" s="18">
        <v>11</v>
      </c>
      <c r="N392" s="18">
        <v>12</v>
      </c>
      <c r="O392" s="18">
        <v>1</v>
      </c>
      <c r="P392" s="18">
        <v>2</v>
      </c>
      <c r="Q392" s="18">
        <v>3</v>
      </c>
      <c r="R392" s="18" t="s">
        <v>13</v>
      </c>
      <c r="S392" s="7"/>
    </row>
    <row r="393" spans="1:25" ht="19.5" customHeight="1">
      <c r="A393" s="15"/>
      <c r="B393" s="21"/>
      <c r="C393" s="12"/>
      <c r="D393" s="77" t="s">
        <v>8</v>
      </c>
      <c r="E393" s="77"/>
      <c r="F393" s="64"/>
      <c r="G393" s="64"/>
      <c r="H393" s="64"/>
      <c r="I393" s="64"/>
      <c r="J393" s="64"/>
      <c r="K393" s="64"/>
      <c r="L393" s="64"/>
      <c r="M393" s="64"/>
      <c r="N393" s="64"/>
      <c r="O393" s="64"/>
      <c r="P393" s="64"/>
      <c r="Q393" s="64"/>
      <c r="R393" s="18">
        <f>SUM(F393:Q393)</f>
        <v>0</v>
      </c>
      <c r="S393" s="7"/>
    </row>
    <row r="394" spans="1:25" ht="19.5" customHeight="1">
      <c r="A394" s="15"/>
      <c r="B394" s="21"/>
      <c r="C394" s="12"/>
      <c r="D394" s="76" t="s">
        <v>9</v>
      </c>
      <c r="E394" s="76"/>
      <c r="F394" s="64"/>
      <c r="G394" s="64"/>
      <c r="H394" s="64"/>
      <c r="I394" s="64"/>
      <c r="J394" s="64"/>
      <c r="K394" s="64"/>
      <c r="L394" s="64"/>
      <c r="M394" s="64"/>
      <c r="N394" s="64"/>
      <c r="O394" s="64"/>
      <c r="P394" s="64"/>
      <c r="Q394" s="64"/>
      <c r="R394" s="18">
        <f>SUM(F394:Q394)</f>
        <v>0</v>
      </c>
      <c r="S394" s="7"/>
    </row>
    <row r="395" spans="1:25" ht="15" customHeight="1">
      <c r="A395" s="15"/>
      <c r="B395" s="21"/>
      <c r="C395" s="12"/>
      <c r="D395" s="6" t="s">
        <v>10</v>
      </c>
      <c r="E395" s="6"/>
      <c r="F395" s="6"/>
      <c r="G395" s="6"/>
      <c r="H395" s="89"/>
      <c r="I395" s="90"/>
      <c r="J395" s="67" t="s">
        <v>82</v>
      </c>
      <c r="K395" s="89"/>
      <c r="L395" s="89"/>
      <c r="M395" s="6"/>
      <c r="N395" s="6"/>
      <c r="O395" s="6"/>
      <c r="P395" s="6"/>
      <c r="Q395" s="6"/>
      <c r="R395" s="6"/>
      <c r="S395" s="7"/>
    </row>
    <row r="396" spans="1:25" ht="15" customHeight="1">
      <c r="A396" s="15"/>
      <c r="B396" s="21"/>
      <c r="C396" s="12"/>
      <c r="D396" s="6" t="s">
        <v>14</v>
      </c>
      <c r="E396" s="6"/>
      <c r="F396" s="6"/>
      <c r="G396" s="66" t="s">
        <v>11</v>
      </c>
      <c r="H396" s="81"/>
      <c r="I396" s="82"/>
      <c r="J396" s="82"/>
      <c r="K396" s="82"/>
      <c r="L396" s="82"/>
      <c r="M396" s="82"/>
      <c r="N396" s="82"/>
      <c r="O396" s="82"/>
      <c r="P396" s="82"/>
      <c r="Q396" s="82"/>
      <c r="R396" s="6"/>
      <c r="S396" s="7"/>
    </row>
    <row r="397" spans="1:25" ht="15" customHeight="1">
      <c r="A397" s="15"/>
      <c r="B397" s="21"/>
      <c r="C397" s="12"/>
      <c r="D397" s="6"/>
      <c r="E397" s="6"/>
      <c r="F397" s="6"/>
      <c r="G397" s="66" t="s">
        <v>11</v>
      </c>
      <c r="H397" s="81"/>
      <c r="I397" s="82"/>
      <c r="J397" s="82"/>
      <c r="K397" s="82"/>
      <c r="L397" s="82"/>
      <c r="M397" s="82"/>
      <c r="N397" s="82"/>
      <c r="O397" s="82"/>
      <c r="P397" s="82"/>
      <c r="Q397" s="82"/>
      <c r="R397" s="6"/>
      <c r="S397" s="7"/>
    </row>
    <row r="398" spans="1:25" ht="15" customHeight="1">
      <c r="A398" s="15"/>
      <c r="B398" s="21"/>
      <c r="C398" s="12"/>
      <c r="D398" s="6"/>
      <c r="E398" s="6"/>
      <c r="F398" s="6"/>
      <c r="G398" s="66" t="s">
        <v>11</v>
      </c>
      <c r="H398" s="81"/>
      <c r="I398" s="82"/>
      <c r="J398" s="82"/>
      <c r="K398" s="82"/>
      <c r="L398" s="82"/>
      <c r="M398" s="82"/>
      <c r="N398" s="82"/>
      <c r="O398" s="82"/>
      <c r="P398" s="82"/>
      <c r="Q398" s="82"/>
      <c r="R398" s="6"/>
      <c r="S398" s="7"/>
    </row>
    <row r="399" spans="1:25" ht="7.5" customHeight="1">
      <c r="A399" s="15"/>
      <c r="B399" s="23"/>
      <c r="C399" s="11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9"/>
    </row>
    <row r="400" spans="1:25" ht="15" customHeight="1">
      <c r="A400" s="15"/>
      <c r="B400" s="20"/>
      <c r="C400" s="10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4"/>
    </row>
    <row r="401" spans="1:25" ht="15" customHeight="1">
      <c r="A401" s="15"/>
      <c r="B401" s="21"/>
      <c r="C401" s="12"/>
      <c r="D401" s="6" t="s">
        <v>3</v>
      </c>
      <c r="E401" s="6"/>
      <c r="F401" s="6"/>
      <c r="G401" s="6"/>
      <c r="H401" s="6"/>
      <c r="I401" s="83"/>
      <c r="J401" s="84"/>
      <c r="K401" s="84"/>
      <c r="L401" s="84"/>
      <c r="M401" s="84"/>
      <c r="N401" s="84"/>
      <c r="O401" s="84"/>
      <c r="P401" s="84"/>
      <c r="Q401" s="84"/>
      <c r="S401" s="7"/>
    </row>
    <row r="402" spans="1:25" ht="15" customHeight="1">
      <c r="A402" s="15"/>
      <c r="B402" s="21"/>
      <c r="C402" s="12"/>
      <c r="D402" s="6" t="s">
        <v>4</v>
      </c>
      <c r="E402" s="6"/>
      <c r="F402" s="6"/>
      <c r="G402" s="6"/>
      <c r="H402" s="6"/>
      <c r="I402" s="79"/>
      <c r="J402" s="80"/>
      <c r="K402" s="80"/>
      <c r="L402" s="80"/>
      <c r="M402" s="80"/>
      <c r="N402" s="80"/>
      <c r="O402" s="80"/>
      <c r="P402" s="80"/>
      <c r="Q402" s="80"/>
      <c r="S402" s="7"/>
    </row>
    <row r="403" spans="1:25" ht="15" customHeight="1">
      <c r="A403" s="15"/>
      <c r="B403" s="21"/>
      <c r="C403" s="12"/>
      <c r="D403" s="6" t="s">
        <v>5</v>
      </c>
      <c r="E403" s="6"/>
      <c r="F403" s="6"/>
      <c r="G403" s="6"/>
      <c r="H403" s="6"/>
      <c r="I403" s="79"/>
      <c r="J403" s="80"/>
      <c r="K403" s="80"/>
      <c r="L403" s="80"/>
      <c r="M403" s="80"/>
      <c r="N403" s="80"/>
      <c r="O403" s="80"/>
      <c r="P403" s="80"/>
      <c r="Q403" s="80"/>
      <c r="S403" s="7"/>
    </row>
    <row r="404" spans="1:25" ht="15" customHeight="1">
      <c r="A404" s="15"/>
      <c r="B404" s="21"/>
      <c r="C404" s="12"/>
      <c r="D404" s="6" t="s">
        <v>6</v>
      </c>
      <c r="E404" s="6"/>
      <c r="F404" s="6"/>
      <c r="G404" s="6"/>
      <c r="H404" s="6"/>
      <c r="I404" s="79"/>
      <c r="J404" s="80"/>
      <c r="K404" s="80"/>
      <c r="L404" s="80"/>
      <c r="M404" s="80"/>
      <c r="N404" s="80"/>
      <c r="O404" s="80"/>
      <c r="P404" s="80"/>
      <c r="Q404" s="80"/>
      <c r="S404" s="7"/>
    </row>
    <row r="405" spans="1:25" ht="15" customHeight="1">
      <c r="A405" s="15"/>
      <c r="B405" s="21"/>
      <c r="C405" s="12"/>
      <c r="D405" s="6" t="s">
        <v>66</v>
      </c>
      <c r="E405" s="6"/>
      <c r="F405" s="85" t="s">
        <v>129</v>
      </c>
      <c r="G405" s="85"/>
      <c r="H405" s="86" t="s">
        <v>132</v>
      </c>
      <c r="I405" s="86"/>
      <c r="J405" s="86"/>
      <c r="K405" s="87" t="s">
        <v>131</v>
      </c>
      <c r="L405" s="87"/>
      <c r="M405" s="87"/>
      <c r="N405" s="88" t="s">
        <v>130</v>
      </c>
      <c r="O405" s="88"/>
      <c r="P405" s="88"/>
      <c r="Q405" s="88"/>
      <c r="S405" s="7"/>
      <c r="U405" s="2">
        <f>COUNTIF(V405:Y405,TRUE)</f>
        <v>0</v>
      </c>
      <c r="V405" s="65" t="b">
        <v>0</v>
      </c>
      <c r="W405" s="65" t="b">
        <v>0</v>
      </c>
      <c r="X405" s="65" t="b">
        <v>0</v>
      </c>
      <c r="Y405" s="65" t="b">
        <v>0</v>
      </c>
    </row>
    <row r="406" spans="1:25" ht="15" customHeight="1">
      <c r="A406" s="15"/>
      <c r="B406" s="22">
        <f>B391+1</f>
        <v>21</v>
      </c>
      <c r="C406" s="13"/>
      <c r="D406" s="6" t="s">
        <v>2</v>
      </c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S406" s="7"/>
    </row>
    <row r="407" spans="1:25" ht="15" customHeight="1">
      <c r="A407" s="15"/>
      <c r="B407" s="21"/>
      <c r="C407" s="12"/>
      <c r="D407" s="77" t="s">
        <v>7</v>
      </c>
      <c r="E407" s="77"/>
      <c r="F407" s="18">
        <v>4</v>
      </c>
      <c r="G407" s="18">
        <v>5</v>
      </c>
      <c r="H407" s="18">
        <v>6</v>
      </c>
      <c r="I407" s="18">
        <v>7</v>
      </c>
      <c r="J407" s="18">
        <v>8</v>
      </c>
      <c r="K407" s="18">
        <v>9</v>
      </c>
      <c r="L407" s="18">
        <v>10</v>
      </c>
      <c r="M407" s="18">
        <v>11</v>
      </c>
      <c r="N407" s="18">
        <v>12</v>
      </c>
      <c r="O407" s="18">
        <v>1</v>
      </c>
      <c r="P407" s="18">
        <v>2</v>
      </c>
      <c r="Q407" s="18">
        <v>3</v>
      </c>
      <c r="R407" s="18" t="s">
        <v>13</v>
      </c>
      <c r="S407" s="7"/>
    </row>
    <row r="408" spans="1:25" ht="19.5" customHeight="1">
      <c r="A408" s="15"/>
      <c r="B408" s="21"/>
      <c r="C408" s="12"/>
      <c r="D408" s="77" t="s">
        <v>8</v>
      </c>
      <c r="E408" s="77"/>
      <c r="F408" s="64"/>
      <c r="G408" s="64"/>
      <c r="H408" s="64"/>
      <c r="I408" s="64"/>
      <c r="J408" s="64"/>
      <c r="K408" s="64"/>
      <c r="L408" s="64"/>
      <c r="M408" s="64"/>
      <c r="N408" s="64"/>
      <c r="O408" s="64"/>
      <c r="P408" s="64"/>
      <c r="Q408" s="64"/>
      <c r="R408" s="18">
        <f>SUM(F408:Q408)</f>
        <v>0</v>
      </c>
      <c r="S408" s="7"/>
    </row>
    <row r="409" spans="1:25" ht="19.5" customHeight="1">
      <c r="A409" s="15"/>
      <c r="B409" s="21"/>
      <c r="C409" s="12"/>
      <c r="D409" s="76" t="s">
        <v>9</v>
      </c>
      <c r="E409" s="76"/>
      <c r="F409" s="64"/>
      <c r="G409" s="64"/>
      <c r="H409" s="64"/>
      <c r="I409" s="64"/>
      <c r="J409" s="64"/>
      <c r="K409" s="64"/>
      <c r="L409" s="64"/>
      <c r="M409" s="64"/>
      <c r="N409" s="64"/>
      <c r="O409" s="64"/>
      <c r="P409" s="64"/>
      <c r="Q409" s="64"/>
      <c r="R409" s="18">
        <f>SUM(F409:Q409)</f>
        <v>0</v>
      </c>
      <c r="S409" s="7"/>
    </row>
    <row r="410" spans="1:25" ht="15" customHeight="1">
      <c r="A410" s="15"/>
      <c r="B410" s="21"/>
      <c r="C410" s="12"/>
      <c r="D410" s="6" t="s">
        <v>10</v>
      </c>
      <c r="E410" s="6"/>
      <c r="F410" s="6"/>
      <c r="G410" s="6"/>
      <c r="H410" s="89"/>
      <c r="I410" s="90"/>
      <c r="J410" s="67" t="s">
        <v>82</v>
      </c>
      <c r="K410" s="89"/>
      <c r="L410" s="89"/>
      <c r="M410" s="6"/>
      <c r="N410" s="6"/>
      <c r="O410" s="6"/>
      <c r="P410" s="6"/>
      <c r="Q410" s="6"/>
      <c r="R410" s="6"/>
      <c r="S410" s="7"/>
    </row>
    <row r="411" spans="1:25" ht="15" customHeight="1">
      <c r="A411" s="15"/>
      <c r="B411" s="21"/>
      <c r="C411" s="12"/>
      <c r="D411" s="6" t="s">
        <v>14</v>
      </c>
      <c r="E411" s="6"/>
      <c r="F411" s="6"/>
      <c r="G411" s="66" t="s">
        <v>11</v>
      </c>
      <c r="H411" s="81"/>
      <c r="I411" s="82"/>
      <c r="J411" s="82"/>
      <c r="K411" s="82"/>
      <c r="L411" s="82"/>
      <c r="M411" s="82"/>
      <c r="N411" s="82"/>
      <c r="O411" s="82"/>
      <c r="P411" s="82"/>
      <c r="Q411" s="82"/>
      <c r="R411" s="6"/>
      <c r="S411" s="7"/>
    </row>
    <row r="412" spans="1:25" ht="15" customHeight="1">
      <c r="A412" s="15"/>
      <c r="B412" s="21"/>
      <c r="C412" s="12"/>
      <c r="D412" s="6"/>
      <c r="E412" s="6"/>
      <c r="F412" s="6"/>
      <c r="G412" s="66" t="s">
        <v>11</v>
      </c>
      <c r="H412" s="81"/>
      <c r="I412" s="82"/>
      <c r="J412" s="82"/>
      <c r="K412" s="82"/>
      <c r="L412" s="82"/>
      <c r="M412" s="82"/>
      <c r="N412" s="82"/>
      <c r="O412" s="82"/>
      <c r="P412" s="82"/>
      <c r="Q412" s="82"/>
      <c r="R412" s="6"/>
      <c r="S412" s="7"/>
    </row>
    <row r="413" spans="1:25" ht="15" customHeight="1">
      <c r="A413" s="15"/>
      <c r="B413" s="21"/>
      <c r="C413" s="12"/>
      <c r="D413" s="6"/>
      <c r="E413" s="6"/>
      <c r="F413" s="6"/>
      <c r="G413" s="66" t="s">
        <v>11</v>
      </c>
      <c r="H413" s="81"/>
      <c r="I413" s="82"/>
      <c r="J413" s="82"/>
      <c r="K413" s="82"/>
      <c r="L413" s="82"/>
      <c r="M413" s="82"/>
      <c r="N413" s="82"/>
      <c r="O413" s="82"/>
      <c r="P413" s="82"/>
      <c r="Q413" s="82"/>
      <c r="R413" s="6"/>
      <c r="S413" s="7"/>
    </row>
    <row r="414" spans="1:25" ht="7.5" customHeight="1">
      <c r="A414" s="16"/>
      <c r="B414" s="23"/>
      <c r="C414" s="11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9"/>
    </row>
    <row r="415" spans="1:25" ht="15" customHeight="1"/>
    <row r="416" spans="1:25" ht="15" customHeight="1">
      <c r="A416" s="17" t="s">
        <v>12</v>
      </c>
    </row>
    <row r="417" ht="15" customHeight="1"/>
    <row r="418" ht="15" customHeight="1"/>
    <row r="419" ht="15" customHeight="1"/>
    <row r="420" ht="15" customHeight="1"/>
  </sheetData>
  <sheetProtection sheet="1" objects="1" scenarios="1"/>
  <mergeCells count="354">
    <mergeCell ref="F405:G405"/>
    <mergeCell ref="H405:J405"/>
    <mergeCell ref="K405:M405"/>
    <mergeCell ref="N405:Q405"/>
    <mergeCell ref="F352:G352"/>
    <mergeCell ref="H352:J352"/>
    <mergeCell ref="K352:M352"/>
    <mergeCell ref="N352:Q352"/>
    <mergeCell ref="F375:G375"/>
    <mergeCell ref="H375:J375"/>
    <mergeCell ref="K375:M375"/>
    <mergeCell ref="N375:Q375"/>
    <mergeCell ref="F390:G390"/>
    <mergeCell ref="H390:J390"/>
    <mergeCell ref="K390:M390"/>
    <mergeCell ref="N390:Q390"/>
    <mergeCell ref="I374:Q374"/>
    <mergeCell ref="H357:I357"/>
    <mergeCell ref="K357:L357"/>
    <mergeCell ref="H358:Q358"/>
    <mergeCell ref="H359:Q359"/>
    <mergeCell ref="H360:Q360"/>
    <mergeCell ref="F299:G299"/>
    <mergeCell ref="H299:J299"/>
    <mergeCell ref="K299:M299"/>
    <mergeCell ref="N299:Q299"/>
    <mergeCell ref="F322:G322"/>
    <mergeCell ref="H322:J322"/>
    <mergeCell ref="K322:M322"/>
    <mergeCell ref="N322:Q322"/>
    <mergeCell ref="F337:G337"/>
    <mergeCell ref="H337:J337"/>
    <mergeCell ref="K337:M337"/>
    <mergeCell ref="N337:Q337"/>
    <mergeCell ref="I333:Q333"/>
    <mergeCell ref="I334:Q334"/>
    <mergeCell ref="I335:Q335"/>
    <mergeCell ref="I336:Q336"/>
    <mergeCell ref="H327:I327"/>
    <mergeCell ref="K327:L327"/>
    <mergeCell ref="L314:N314"/>
    <mergeCell ref="H328:Q328"/>
    <mergeCell ref="H329:Q329"/>
    <mergeCell ref="H330:Q330"/>
    <mergeCell ref="I318:Q318"/>
    <mergeCell ref="I319:Q319"/>
    <mergeCell ref="F246:G246"/>
    <mergeCell ref="H246:J246"/>
    <mergeCell ref="K246:M246"/>
    <mergeCell ref="N246:Q246"/>
    <mergeCell ref="F269:G269"/>
    <mergeCell ref="H269:J269"/>
    <mergeCell ref="K269:M269"/>
    <mergeCell ref="N269:Q269"/>
    <mergeCell ref="F284:G284"/>
    <mergeCell ref="H284:J284"/>
    <mergeCell ref="K284:M284"/>
    <mergeCell ref="N284:Q284"/>
    <mergeCell ref="H274:I274"/>
    <mergeCell ref="K274:L274"/>
    <mergeCell ref="L261:N261"/>
    <mergeCell ref="H275:Q275"/>
    <mergeCell ref="H276:Q276"/>
    <mergeCell ref="H277:Q277"/>
    <mergeCell ref="I265:Q265"/>
    <mergeCell ref="I266:Q266"/>
    <mergeCell ref="I267:Q267"/>
    <mergeCell ref="I268:Q268"/>
    <mergeCell ref="H251:I251"/>
    <mergeCell ref="K251:L251"/>
    <mergeCell ref="F193:G193"/>
    <mergeCell ref="H193:J193"/>
    <mergeCell ref="K193:M193"/>
    <mergeCell ref="N193:Q193"/>
    <mergeCell ref="F216:G216"/>
    <mergeCell ref="H216:J216"/>
    <mergeCell ref="K216:M216"/>
    <mergeCell ref="N216:Q216"/>
    <mergeCell ref="F231:G231"/>
    <mergeCell ref="H231:J231"/>
    <mergeCell ref="K231:M231"/>
    <mergeCell ref="N231:Q231"/>
    <mergeCell ref="I227:Q227"/>
    <mergeCell ref="I228:Q228"/>
    <mergeCell ref="I229:Q229"/>
    <mergeCell ref="I230:Q230"/>
    <mergeCell ref="H221:I221"/>
    <mergeCell ref="K221:L221"/>
    <mergeCell ref="L208:N208"/>
    <mergeCell ref="H222:Q222"/>
    <mergeCell ref="H223:Q223"/>
    <mergeCell ref="H224:Q224"/>
    <mergeCell ref="I212:Q212"/>
    <mergeCell ref="I213:Q213"/>
    <mergeCell ref="F140:G140"/>
    <mergeCell ref="H140:J140"/>
    <mergeCell ref="K140:M140"/>
    <mergeCell ref="N140:Q140"/>
    <mergeCell ref="F163:G163"/>
    <mergeCell ref="H163:J163"/>
    <mergeCell ref="K163:M163"/>
    <mergeCell ref="N163:Q163"/>
    <mergeCell ref="F178:G178"/>
    <mergeCell ref="H178:J178"/>
    <mergeCell ref="K178:M178"/>
    <mergeCell ref="N178:Q178"/>
    <mergeCell ref="H168:I168"/>
    <mergeCell ref="K168:L168"/>
    <mergeCell ref="H169:Q169"/>
    <mergeCell ref="H170:Q170"/>
    <mergeCell ref="H171:Q171"/>
    <mergeCell ref="I159:Q159"/>
    <mergeCell ref="I160:Q160"/>
    <mergeCell ref="I161:Q161"/>
    <mergeCell ref="I162:Q162"/>
    <mergeCell ref="F57:G57"/>
    <mergeCell ref="H57:J57"/>
    <mergeCell ref="K57:M57"/>
    <mergeCell ref="N57:Q57"/>
    <mergeCell ref="F87:G87"/>
    <mergeCell ref="H87:J87"/>
    <mergeCell ref="K87:M87"/>
    <mergeCell ref="N87:Q87"/>
    <mergeCell ref="F110:G110"/>
    <mergeCell ref="H110:J110"/>
    <mergeCell ref="K110:M110"/>
    <mergeCell ref="N110:Q110"/>
    <mergeCell ref="A26:T28"/>
    <mergeCell ref="A32:T32"/>
    <mergeCell ref="D34:F34"/>
    <mergeCell ref="D37:F37"/>
    <mergeCell ref="D40:F40"/>
    <mergeCell ref="I37:L37"/>
    <mergeCell ref="H396:Q396"/>
    <mergeCell ref="H397:Q397"/>
    <mergeCell ref="H398:Q398"/>
    <mergeCell ref="I386:Q386"/>
    <mergeCell ref="I387:Q387"/>
    <mergeCell ref="I388:Q388"/>
    <mergeCell ref="I389:Q389"/>
    <mergeCell ref="H395:I395"/>
    <mergeCell ref="K395:L395"/>
    <mergeCell ref="H380:I380"/>
    <mergeCell ref="K380:L380"/>
    <mergeCell ref="L367:N367"/>
    <mergeCell ref="H381:Q381"/>
    <mergeCell ref="H382:Q382"/>
    <mergeCell ref="H383:Q383"/>
    <mergeCell ref="I371:Q371"/>
    <mergeCell ref="I372:Q372"/>
    <mergeCell ref="I373:Q373"/>
    <mergeCell ref="H411:Q411"/>
    <mergeCell ref="H412:Q412"/>
    <mergeCell ref="H413:Q413"/>
    <mergeCell ref="I401:Q401"/>
    <mergeCell ref="I402:Q402"/>
    <mergeCell ref="I403:Q403"/>
    <mergeCell ref="I404:Q404"/>
    <mergeCell ref="H410:I410"/>
    <mergeCell ref="K410:L410"/>
    <mergeCell ref="I348:Q348"/>
    <mergeCell ref="I349:Q349"/>
    <mergeCell ref="I350:Q350"/>
    <mergeCell ref="I351:Q351"/>
    <mergeCell ref="H342:I342"/>
    <mergeCell ref="K342:L342"/>
    <mergeCell ref="H343:Q343"/>
    <mergeCell ref="H344:Q344"/>
    <mergeCell ref="H345:Q345"/>
    <mergeCell ref="I320:Q320"/>
    <mergeCell ref="I321:Q321"/>
    <mergeCell ref="H304:I304"/>
    <mergeCell ref="K304:L304"/>
    <mergeCell ref="H305:Q305"/>
    <mergeCell ref="H306:Q306"/>
    <mergeCell ref="H307:Q307"/>
    <mergeCell ref="I295:Q295"/>
    <mergeCell ref="I296:Q296"/>
    <mergeCell ref="I297:Q297"/>
    <mergeCell ref="I298:Q298"/>
    <mergeCell ref="H289:I289"/>
    <mergeCell ref="K289:L289"/>
    <mergeCell ref="H290:Q290"/>
    <mergeCell ref="H291:Q291"/>
    <mergeCell ref="H292:Q292"/>
    <mergeCell ref="I280:Q280"/>
    <mergeCell ref="I281:Q281"/>
    <mergeCell ref="I282:Q282"/>
    <mergeCell ref="I283:Q283"/>
    <mergeCell ref="H252:Q252"/>
    <mergeCell ref="H253:Q253"/>
    <mergeCell ref="H254:Q254"/>
    <mergeCell ref="I242:Q242"/>
    <mergeCell ref="I243:Q243"/>
    <mergeCell ref="I244:Q244"/>
    <mergeCell ref="I245:Q245"/>
    <mergeCell ref="H236:I236"/>
    <mergeCell ref="K236:L236"/>
    <mergeCell ref="H237:Q237"/>
    <mergeCell ref="H238:Q238"/>
    <mergeCell ref="H239:Q239"/>
    <mergeCell ref="I214:Q214"/>
    <mergeCell ref="I215:Q215"/>
    <mergeCell ref="H198:I198"/>
    <mergeCell ref="K198:L198"/>
    <mergeCell ref="H199:Q199"/>
    <mergeCell ref="H200:Q200"/>
    <mergeCell ref="H201:Q201"/>
    <mergeCell ref="I189:Q189"/>
    <mergeCell ref="I190:Q190"/>
    <mergeCell ref="I191:Q191"/>
    <mergeCell ref="I192:Q192"/>
    <mergeCell ref="H183:I183"/>
    <mergeCell ref="K183:L183"/>
    <mergeCell ref="H184:Q184"/>
    <mergeCell ref="H185:Q185"/>
    <mergeCell ref="H186:Q186"/>
    <mergeCell ref="I174:Q174"/>
    <mergeCell ref="I175:Q175"/>
    <mergeCell ref="I176:Q176"/>
    <mergeCell ref="I177:Q177"/>
    <mergeCell ref="M5:Q5"/>
    <mergeCell ref="L15:M15"/>
    <mergeCell ref="N15:Q15"/>
    <mergeCell ref="H65:Q65"/>
    <mergeCell ref="J13:L13"/>
    <mergeCell ref="L49:N49"/>
    <mergeCell ref="H93:Q93"/>
    <mergeCell ref="H94:Q94"/>
    <mergeCell ref="H95:Q95"/>
    <mergeCell ref="I83:Q83"/>
    <mergeCell ref="I84:Q84"/>
    <mergeCell ref="I85:Q85"/>
    <mergeCell ref="I86:Q86"/>
    <mergeCell ref="H92:I92"/>
    <mergeCell ref="K92:L92"/>
    <mergeCell ref="I53:Q53"/>
    <mergeCell ref="I54:Q54"/>
    <mergeCell ref="I55:Q55"/>
    <mergeCell ref="I56:Q56"/>
    <mergeCell ref="H63:Q63"/>
    <mergeCell ref="H64:Q64"/>
    <mergeCell ref="H62:I62"/>
    <mergeCell ref="K62:L62"/>
    <mergeCell ref="I68:Q68"/>
    <mergeCell ref="D377:E377"/>
    <mergeCell ref="D356:E356"/>
    <mergeCell ref="D339:E339"/>
    <mergeCell ref="D326:E326"/>
    <mergeCell ref="D325:E325"/>
    <mergeCell ref="H77:I77"/>
    <mergeCell ref="K77:L77"/>
    <mergeCell ref="H78:Q78"/>
    <mergeCell ref="H79:Q79"/>
    <mergeCell ref="H80:Q80"/>
    <mergeCell ref="I123:Q123"/>
    <mergeCell ref="I124:Q124"/>
    <mergeCell ref="I109:Q109"/>
    <mergeCell ref="H115:I115"/>
    <mergeCell ref="K115:L115"/>
    <mergeCell ref="H116:Q116"/>
    <mergeCell ref="H117:Q117"/>
    <mergeCell ref="I106:Q106"/>
    <mergeCell ref="I107:Q107"/>
    <mergeCell ref="I108:Q108"/>
    <mergeCell ref="H146:Q146"/>
    <mergeCell ref="H147:Q147"/>
    <mergeCell ref="H148:Q148"/>
    <mergeCell ref="H132:Q132"/>
    <mergeCell ref="D182:E182"/>
    <mergeCell ref="D195:E195"/>
    <mergeCell ref="D196:E196"/>
    <mergeCell ref="D197:E197"/>
    <mergeCell ref="D181:E181"/>
    <mergeCell ref="D409:E409"/>
    <mergeCell ref="D408:E408"/>
    <mergeCell ref="D407:E407"/>
    <mergeCell ref="D394:E394"/>
    <mergeCell ref="D393:E393"/>
    <mergeCell ref="D355:E355"/>
    <mergeCell ref="D354:E354"/>
    <mergeCell ref="D341:E341"/>
    <mergeCell ref="D340:E340"/>
    <mergeCell ref="D392:E392"/>
    <mergeCell ref="D286:E286"/>
    <mergeCell ref="D287:E287"/>
    <mergeCell ref="D288:E288"/>
    <mergeCell ref="D301:E301"/>
    <mergeCell ref="D302:E302"/>
    <mergeCell ref="D303:E303"/>
    <mergeCell ref="D324:E324"/>
    <mergeCell ref="D379:E379"/>
    <mergeCell ref="D378:E378"/>
    <mergeCell ref="D59:E59"/>
    <mergeCell ref="D60:E60"/>
    <mergeCell ref="D61:E61"/>
    <mergeCell ref="D74:E74"/>
    <mergeCell ref="I70:Q70"/>
    <mergeCell ref="I71:Q71"/>
    <mergeCell ref="F72:G72"/>
    <mergeCell ref="N72:Q72"/>
    <mergeCell ref="K72:M72"/>
    <mergeCell ref="H72:J72"/>
    <mergeCell ref="I136:Q136"/>
    <mergeCell ref="I137:Q137"/>
    <mergeCell ref="I138:Q138"/>
    <mergeCell ref="I139:Q139"/>
    <mergeCell ref="H145:I145"/>
    <mergeCell ref="K145:L145"/>
    <mergeCell ref="H130:I130"/>
    <mergeCell ref="K130:L130"/>
    <mergeCell ref="H131:Q131"/>
    <mergeCell ref="H133:Q133"/>
    <mergeCell ref="D112:E112"/>
    <mergeCell ref="D113:E113"/>
    <mergeCell ref="D114:E114"/>
    <mergeCell ref="D127:E127"/>
    <mergeCell ref="I69:Q69"/>
    <mergeCell ref="D75:E75"/>
    <mergeCell ref="D76:E76"/>
    <mergeCell ref="D89:E89"/>
    <mergeCell ref="D90:E90"/>
    <mergeCell ref="D91:E91"/>
    <mergeCell ref="H118:Q118"/>
    <mergeCell ref="I121:Q121"/>
    <mergeCell ref="I122:Q122"/>
    <mergeCell ref="F125:G125"/>
    <mergeCell ref="H125:J125"/>
    <mergeCell ref="K125:M125"/>
    <mergeCell ref="N125:Q125"/>
    <mergeCell ref="H34:Q34"/>
    <mergeCell ref="D273:E273"/>
    <mergeCell ref="D218:E218"/>
    <mergeCell ref="D219:E219"/>
    <mergeCell ref="D220:E220"/>
    <mergeCell ref="D233:E233"/>
    <mergeCell ref="D234:E234"/>
    <mergeCell ref="D235:E235"/>
    <mergeCell ref="D248:E248"/>
    <mergeCell ref="D249:E249"/>
    <mergeCell ref="D250:E250"/>
    <mergeCell ref="D271:E271"/>
    <mergeCell ref="D272:E272"/>
    <mergeCell ref="D128:E128"/>
    <mergeCell ref="D129:E129"/>
    <mergeCell ref="D142:E142"/>
    <mergeCell ref="D143:E143"/>
    <mergeCell ref="D144:E144"/>
    <mergeCell ref="D165:E165"/>
    <mergeCell ref="D166:E166"/>
    <mergeCell ref="D167:E167"/>
    <mergeCell ref="D180:E180"/>
    <mergeCell ref="L102:N102"/>
    <mergeCell ref="L155:N155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&amp;RExcel様式</oddHeader>
    <oddFooter>&amp;C&amp;P</oddFooter>
  </headerFooter>
  <rowBreaks count="7" manualBreakCount="7">
    <brk id="45" max="16383" man="1"/>
    <brk id="98" max="19" man="1"/>
    <brk id="151" max="19" man="1"/>
    <brk id="204" max="19" man="1"/>
    <brk id="257" max="19" man="1"/>
    <brk id="310" max="19" man="1"/>
    <brk id="363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70</xdr:row>
                    <xdr:rowOff>161925</xdr:rowOff>
                  </from>
                  <to>
                    <xdr:col>7</xdr:col>
                    <xdr:colOff>66675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70</xdr:row>
                    <xdr:rowOff>161925</xdr:rowOff>
                  </from>
                  <to>
                    <xdr:col>9</xdr:col>
                    <xdr:colOff>76200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70</xdr:row>
                    <xdr:rowOff>161925</xdr:rowOff>
                  </from>
                  <to>
                    <xdr:col>11</xdr:col>
                    <xdr:colOff>228600</xdr:colOff>
                    <xdr:row>72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70</xdr:row>
                    <xdr:rowOff>171450</xdr:rowOff>
                  </from>
                  <to>
                    <xdr:col>13</xdr:col>
                    <xdr:colOff>85725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8" name="Check Box 135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55</xdr:row>
                    <xdr:rowOff>161925</xdr:rowOff>
                  </from>
                  <to>
                    <xdr:col>7</xdr:col>
                    <xdr:colOff>66675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9" name="Check Box 136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55</xdr:row>
                    <xdr:rowOff>161925</xdr:rowOff>
                  </from>
                  <to>
                    <xdr:col>9</xdr:col>
                    <xdr:colOff>76200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0" name="Check Box 137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55</xdr:row>
                    <xdr:rowOff>161925</xdr:rowOff>
                  </from>
                  <to>
                    <xdr:col>11</xdr:col>
                    <xdr:colOff>228600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1" name="Check Box 138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55</xdr:row>
                    <xdr:rowOff>171450</xdr:rowOff>
                  </from>
                  <to>
                    <xdr:col>13</xdr:col>
                    <xdr:colOff>85725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2" name="Check Box 139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85</xdr:row>
                    <xdr:rowOff>161925</xdr:rowOff>
                  </from>
                  <to>
                    <xdr:col>7</xdr:col>
                    <xdr:colOff>66675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3" name="Check Box 140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85</xdr:row>
                    <xdr:rowOff>161925</xdr:rowOff>
                  </from>
                  <to>
                    <xdr:col>9</xdr:col>
                    <xdr:colOff>76200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" name="Check Box 141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85</xdr:row>
                    <xdr:rowOff>161925</xdr:rowOff>
                  </from>
                  <to>
                    <xdr:col>11</xdr:col>
                    <xdr:colOff>228600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5" name="Check Box 142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85</xdr:row>
                    <xdr:rowOff>171450</xdr:rowOff>
                  </from>
                  <to>
                    <xdr:col>13</xdr:col>
                    <xdr:colOff>85725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6" name="Check Box 143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108</xdr:row>
                    <xdr:rowOff>161925</xdr:rowOff>
                  </from>
                  <to>
                    <xdr:col>7</xdr:col>
                    <xdr:colOff>66675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7" name="Check Box 144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108</xdr:row>
                    <xdr:rowOff>161925</xdr:rowOff>
                  </from>
                  <to>
                    <xdr:col>9</xdr:col>
                    <xdr:colOff>76200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8" name="Check Box 145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108</xdr:row>
                    <xdr:rowOff>161925</xdr:rowOff>
                  </from>
                  <to>
                    <xdr:col>11</xdr:col>
                    <xdr:colOff>228600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9" name="Check Box 146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108</xdr:row>
                    <xdr:rowOff>171450</xdr:rowOff>
                  </from>
                  <to>
                    <xdr:col>13</xdr:col>
                    <xdr:colOff>85725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20" name="Check Box 147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123</xdr:row>
                    <xdr:rowOff>161925</xdr:rowOff>
                  </from>
                  <to>
                    <xdr:col>7</xdr:col>
                    <xdr:colOff>66675</xdr:colOff>
                    <xdr:row>125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21" name="Check Box 148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123</xdr:row>
                    <xdr:rowOff>161925</xdr:rowOff>
                  </from>
                  <to>
                    <xdr:col>9</xdr:col>
                    <xdr:colOff>76200</xdr:colOff>
                    <xdr:row>125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22" name="Check Box 149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123</xdr:row>
                    <xdr:rowOff>161925</xdr:rowOff>
                  </from>
                  <to>
                    <xdr:col>11</xdr:col>
                    <xdr:colOff>228600</xdr:colOff>
                    <xdr:row>125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23" name="Check Box 150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123</xdr:row>
                    <xdr:rowOff>171450</xdr:rowOff>
                  </from>
                  <to>
                    <xdr:col>13</xdr:col>
                    <xdr:colOff>85725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24" name="Check Box 151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138</xdr:row>
                    <xdr:rowOff>161925</xdr:rowOff>
                  </from>
                  <to>
                    <xdr:col>7</xdr:col>
                    <xdr:colOff>66675</xdr:colOff>
                    <xdr:row>140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25" name="Check Box 152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138</xdr:row>
                    <xdr:rowOff>161925</xdr:rowOff>
                  </from>
                  <to>
                    <xdr:col>9</xdr:col>
                    <xdr:colOff>76200</xdr:colOff>
                    <xdr:row>140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6" name="Check Box 153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138</xdr:row>
                    <xdr:rowOff>161925</xdr:rowOff>
                  </from>
                  <to>
                    <xdr:col>11</xdr:col>
                    <xdr:colOff>228600</xdr:colOff>
                    <xdr:row>140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7" name="Check Box 154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138</xdr:row>
                    <xdr:rowOff>171450</xdr:rowOff>
                  </from>
                  <to>
                    <xdr:col>13</xdr:col>
                    <xdr:colOff>85725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8" name="Check Box 155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161</xdr:row>
                    <xdr:rowOff>161925</xdr:rowOff>
                  </from>
                  <to>
                    <xdr:col>7</xdr:col>
                    <xdr:colOff>66675</xdr:colOff>
                    <xdr:row>163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29" name="Check Box 156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161</xdr:row>
                    <xdr:rowOff>161925</xdr:rowOff>
                  </from>
                  <to>
                    <xdr:col>9</xdr:col>
                    <xdr:colOff>76200</xdr:colOff>
                    <xdr:row>163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30" name="Check Box 157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161</xdr:row>
                    <xdr:rowOff>161925</xdr:rowOff>
                  </from>
                  <to>
                    <xdr:col>11</xdr:col>
                    <xdr:colOff>228600</xdr:colOff>
                    <xdr:row>163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31" name="Check Box 158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161</xdr:row>
                    <xdr:rowOff>171450</xdr:rowOff>
                  </from>
                  <to>
                    <xdr:col>13</xdr:col>
                    <xdr:colOff>85725</xdr:colOff>
                    <xdr:row>163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32" name="Check Box 159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176</xdr:row>
                    <xdr:rowOff>161925</xdr:rowOff>
                  </from>
                  <to>
                    <xdr:col>7</xdr:col>
                    <xdr:colOff>66675</xdr:colOff>
                    <xdr:row>178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33" name="Check Box 160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176</xdr:row>
                    <xdr:rowOff>161925</xdr:rowOff>
                  </from>
                  <to>
                    <xdr:col>9</xdr:col>
                    <xdr:colOff>76200</xdr:colOff>
                    <xdr:row>178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34" name="Check Box 161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176</xdr:row>
                    <xdr:rowOff>161925</xdr:rowOff>
                  </from>
                  <to>
                    <xdr:col>11</xdr:col>
                    <xdr:colOff>228600</xdr:colOff>
                    <xdr:row>178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35" name="Check Box 162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176</xdr:row>
                    <xdr:rowOff>171450</xdr:rowOff>
                  </from>
                  <to>
                    <xdr:col>13</xdr:col>
                    <xdr:colOff>85725</xdr:colOff>
                    <xdr:row>178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36" name="Check Box 163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191</xdr:row>
                    <xdr:rowOff>161925</xdr:rowOff>
                  </from>
                  <to>
                    <xdr:col>7</xdr:col>
                    <xdr:colOff>66675</xdr:colOff>
                    <xdr:row>193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37" name="Check Box 164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191</xdr:row>
                    <xdr:rowOff>161925</xdr:rowOff>
                  </from>
                  <to>
                    <xdr:col>9</xdr:col>
                    <xdr:colOff>76200</xdr:colOff>
                    <xdr:row>193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8" name="Check Box 165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191</xdr:row>
                    <xdr:rowOff>161925</xdr:rowOff>
                  </from>
                  <to>
                    <xdr:col>11</xdr:col>
                    <xdr:colOff>228600</xdr:colOff>
                    <xdr:row>193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39" name="Check Box 166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191</xdr:row>
                    <xdr:rowOff>171450</xdr:rowOff>
                  </from>
                  <to>
                    <xdr:col>13</xdr:col>
                    <xdr:colOff>85725</xdr:colOff>
                    <xdr:row>193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40" name="Check Box 167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214</xdr:row>
                    <xdr:rowOff>161925</xdr:rowOff>
                  </from>
                  <to>
                    <xdr:col>7</xdr:col>
                    <xdr:colOff>66675</xdr:colOff>
                    <xdr:row>216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41" name="Check Box 168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214</xdr:row>
                    <xdr:rowOff>161925</xdr:rowOff>
                  </from>
                  <to>
                    <xdr:col>9</xdr:col>
                    <xdr:colOff>76200</xdr:colOff>
                    <xdr:row>216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42" name="Check Box 169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214</xdr:row>
                    <xdr:rowOff>161925</xdr:rowOff>
                  </from>
                  <to>
                    <xdr:col>11</xdr:col>
                    <xdr:colOff>228600</xdr:colOff>
                    <xdr:row>216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43" name="Check Box 170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214</xdr:row>
                    <xdr:rowOff>171450</xdr:rowOff>
                  </from>
                  <to>
                    <xdr:col>13</xdr:col>
                    <xdr:colOff>85725</xdr:colOff>
                    <xdr:row>216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44" name="Check Box 171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229</xdr:row>
                    <xdr:rowOff>161925</xdr:rowOff>
                  </from>
                  <to>
                    <xdr:col>7</xdr:col>
                    <xdr:colOff>66675</xdr:colOff>
                    <xdr:row>231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45" name="Check Box 172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229</xdr:row>
                    <xdr:rowOff>161925</xdr:rowOff>
                  </from>
                  <to>
                    <xdr:col>9</xdr:col>
                    <xdr:colOff>76200</xdr:colOff>
                    <xdr:row>231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46" name="Check Box 173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229</xdr:row>
                    <xdr:rowOff>161925</xdr:rowOff>
                  </from>
                  <to>
                    <xdr:col>11</xdr:col>
                    <xdr:colOff>228600</xdr:colOff>
                    <xdr:row>231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47" name="Check Box 174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229</xdr:row>
                    <xdr:rowOff>171450</xdr:rowOff>
                  </from>
                  <to>
                    <xdr:col>13</xdr:col>
                    <xdr:colOff>85725</xdr:colOff>
                    <xdr:row>231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48" name="Check Box 175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244</xdr:row>
                    <xdr:rowOff>161925</xdr:rowOff>
                  </from>
                  <to>
                    <xdr:col>7</xdr:col>
                    <xdr:colOff>66675</xdr:colOff>
                    <xdr:row>246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49" name="Check Box 176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244</xdr:row>
                    <xdr:rowOff>161925</xdr:rowOff>
                  </from>
                  <to>
                    <xdr:col>9</xdr:col>
                    <xdr:colOff>76200</xdr:colOff>
                    <xdr:row>246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50" name="Check Box 177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244</xdr:row>
                    <xdr:rowOff>161925</xdr:rowOff>
                  </from>
                  <to>
                    <xdr:col>11</xdr:col>
                    <xdr:colOff>228600</xdr:colOff>
                    <xdr:row>246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51" name="Check Box 178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244</xdr:row>
                    <xdr:rowOff>171450</xdr:rowOff>
                  </from>
                  <to>
                    <xdr:col>13</xdr:col>
                    <xdr:colOff>85725</xdr:colOff>
                    <xdr:row>246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52" name="Check Box 179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267</xdr:row>
                    <xdr:rowOff>161925</xdr:rowOff>
                  </from>
                  <to>
                    <xdr:col>7</xdr:col>
                    <xdr:colOff>66675</xdr:colOff>
                    <xdr:row>269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53" name="Check Box 180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267</xdr:row>
                    <xdr:rowOff>161925</xdr:rowOff>
                  </from>
                  <to>
                    <xdr:col>9</xdr:col>
                    <xdr:colOff>76200</xdr:colOff>
                    <xdr:row>269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54" name="Check Box 182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267</xdr:row>
                    <xdr:rowOff>171450</xdr:rowOff>
                  </from>
                  <to>
                    <xdr:col>13</xdr:col>
                    <xdr:colOff>85725</xdr:colOff>
                    <xdr:row>269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55" name="Check Box 181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267</xdr:row>
                    <xdr:rowOff>161925</xdr:rowOff>
                  </from>
                  <to>
                    <xdr:col>11</xdr:col>
                    <xdr:colOff>228600</xdr:colOff>
                    <xdr:row>269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56" name="Check Box 183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282</xdr:row>
                    <xdr:rowOff>161925</xdr:rowOff>
                  </from>
                  <to>
                    <xdr:col>7</xdr:col>
                    <xdr:colOff>66675</xdr:colOff>
                    <xdr:row>284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57" name="Check Box 184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282</xdr:row>
                    <xdr:rowOff>161925</xdr:rowOff>
                  </from>
                  <to>
                    <xdr:col>9</xdr:col>
                    <xdr:colOff>76200</xdr:colOff>
                    <xdr:row>284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58" name="Check Box 185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282</xdr:row>
                    <xdr:rowOff>171450</xdr:rowOff>
                  </from>
                  <to>
                    <xdr:col>13</xdr:col>
                    <xdr:colOff>85725</xdr:colOff>
                    <xdr:row>284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59" name="Check Box 186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282</xdr:row>
                    <xdr:rowOff>161925</xdr:rowOff>
                  </from>
                  <to>
                    <xdr:col>11</xdr:col>
                    <xdr:colOff>228600</xdr:colOff>
                    <xdr:row>284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1" r:id="rId60" name="Check Box 187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297</xdr:row>
                    <xdr:rowOff>161925</xdr:rowOff>
                  </from>
                  <to>
                    <xdr:col>7</xdr:col>
                    <xdr:colOff>66675</xdr:colOff>
                    <xdr:row>299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61" name="Check Box 188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297</xdr:row>
                    <xdr:rowOff>161925</xdr:rowOff>
                  </from>
                  <to>
                    <xdr:col>9</xdr:col>
                    <xdr:colOff>76200</xdr:colOff>
                    <xdr:row>299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62" name="Check Box 189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297</xdr:row>
                    <xdr:rowOff>171450</xdr:rowOff>
                  </from>
                  <to>
                    <xdr:col>13</xdr:col>
                    <xdr:colOff>85725</xdr:colOff>
                    <xdr:row>299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63" name="Check Box 190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297</xdr:row>
                    <xdr:rowOff>161925</xdr:rowOff>
                  </from>
                  <to>
                    <xdr:col>11</xdr:col>
                    <xdr:colOff>228600</xdr:colOff>
                    <xdr:row>299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64" name="Check Box 191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320</xdr:row>
                    <xdr:rowOff>161925</xdr:rowOff>
                  </from>
                  <to>
                    <xdr:col>7</xdr:col>
                    <xdr:colOff>66675</xdr:colOff>
                    <xdr:row>322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65" name="Check Box 192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320</xdr:row>
                    <xdr:rowOff>161925</xdr:rowOff>
                  </from>
                  <to>
                    <xdr:col>9</xdr:col>
                    <xdr:colOff>76200</xdr:colOff>
                    <xdr:row>322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66" name="Check Box 193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320</xdr:row>
                    <xdr:rowOff>171450</xdr:rowOff>
                  </from>
                  <to>
                    <xdr:col>13</xdr:col>
                    <xdr:colOff>85725</xdr:colOff>
                    <xdr:row>322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67" name="Check Box 194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320</xdr:row>
                    <xdr:rowOff>161925</xdr:rowOff>
                  </from>
                  <to>
                    <xdr:col>11</xdr:col>
                    <xdr:colOff>228600</xdr:colOff>
                    <xdr:row>322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68" name="Check Box 195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335</xdr:row>
                    <xdr:rowOff>161925</xdr:rowOff>
                  </from>
                  <to>
                    <xdr:col>7</xdr:col>
                    <xdr:colOff>66675</xdr:colOff>
                    <xdr:row>337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69" name="Check Box 196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335</xdr:row>
                    <xdr:rowOff>161925</xdr:rowOff>
                  </from>
                  <to>
                    <xdr:col>9</xdr:col>
                    <xdr:colOff>76200</xdr:colOff>
                    <xdr:row>337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70" name="Check Box 197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335</xdr:row>
                    <xdr:rowOff>171450</xdr:rowOff>
                  </from>
                  <to>
                    <xdr:col>13</xdr:col>
                    <xdr:colOff>85725</xdr:colOff>
                    <xdr:row>337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71" name="Check Box 198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335</xdr:row>
                    <xdr:rowOff>161925</xdr:rowOff>
                  </from>
                  <to>
                    <xdr:col>11</xdr:col>
                    <xdr:colOff>228600</xdr:colOff>
                    <xdr:row>337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" r:id="rId72" name="Check Box 199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350</xdr:row>
                    <xdr:rowOff>161925</xdr:rowOff>
                  </from>
                  <to>
                    <xdr:col>7</xdr:col>
                    <xdr:colOff>66675</xdr:colOff>
                    <xdr:row>352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73" name="Check Box 200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350</xdr:row>
                    <xdr:rowOff>161925</xdr:rowOff>
                  </from>
                  <to>
                    <xdr:col>9</xdr:col>
                    <xdr:colOff>76200</xdr:colOff>
                    <xdr:row>352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74" name="Check Box 201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350</xdr:row>
                    <xdr:rowOff>171450</xdr:rowOff>
                  </from>
                  <to>
                    <xdr:col>13</xdr:col>
                    <xdr:colOff>85725</xdr:colOff>
                    <xdr:row>352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75" name="Check Box 202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350</xdr:row>
                    <xdr:rowOff>161925</xdr:rowOff>
                  </from>
                  <to>
                    <xdr:col>11</xdr:col>
                    <xdr:colOff>228600</xdr:colOff>
                    <xdr:row>352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7" r:id="rId76" name="Check Box 203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373</xdr:row>
                    <xdr:rowOff>161925</xdr:rowOff>
                  </from>
                  <to>
                    <xdr:col>7</xdr:col>
                    <xdr:colOff>66675</xdr:colOff>
                    <xdr:row>375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77" name="Check Box 204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373</xdr:row>
                    <xdr:rowOff>161925</xdr:rowOff>
                  </from>
                  <to>
                    <xdr:col>9</xdr:col>
                    <xdr:colOff>76200</xdr:colOff>
                    <xdr:row>375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78" name="Check Box 205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373</xdr:row>
                    <xdr:rowOff>171450</xdr:rowOff>
                  </from>
                  <to>
                    <xdr:col>13</xdr:col>
                    <xdr:colOff>85725</xdr:colOff>
                    <xdr:row>375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79" name="Check Box 206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373</xdr:row>
                    <xdr:rowOff>161925</xdr:rowOff>
                  </from>
                  <to>
                    <xdr:col>11</xdr:col>
                    <xdr:colOff>228600</xdr:colOff>
                    <xdr:row>375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80" name="Check Box 207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388</xdr:row>
                    <xdr:rowOff>161925</xdr:rowOff>
                  </from>
                  <to>
                    <xdr:col>7</xdr:col>
                    <xdr:colOff>66675</xdr:colOff>
                    <xdr:row>390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81" name="Check Box 208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388</xdr:row>
                    <xdr:rowOff>161925</xdr:rowOff>
                  </from>
                  <to>
                    <xdr:col>9</xdr:col>
                    <xdr:colOff>76200</xdr:colOff>
                    <xdr:row>390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82" name="Check Box 209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388</xdr:row>
                    <xdr:rowOff>171450</xdr:rowOff>
                  </from>
                  <to>
                    <xdr:col>13</xdr:col>
                    <xdr:colOff>85725</xdr:colOff>
                    <xdr:row>390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83" name="Check Box 210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388</xdr:row>
                    <xdr:rowOff>161925</xdr:rowOff>
                  </from>
                  <to>
                    <xdr:col>11</xdr:col>
                    <xdr:colOff>228600</xdr:colOff>
                    <xdr:row>390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84" name="Check Box 211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403</xdr:row>
                    <xdr:rowOff>161925</xdr:rowOff>
                  </from>
                  <to>
                    <xdr:col>7</xdr:col>
                    <xdr:colOff>66675</xdr:colOff>
                    <xdr:row>405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r:id="rId85" name="Check Box 212">
              <controlPr locked="0" defaultSize="0" autoFill="0" autoLine="0" autoPict="0">
                <anchor moveWithCells="1">
                  <from>
                    <xdr:col>7</xdr:col>
                    <xdr:colOff>85725</xdr:colOff>
                    <xdr:row>403</xdr:row>
                    <xdr:rowOff>161925</xdr:rowOff>
                  </from>
                  <to>
                    <xdr:col>9</xdr:col>
                    <xdr:colOff>76200</xdr:colOff>
                    <xdr:row>405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86" name="Check Box 213">
              <controlPr locked="0" defaultSize="0" autoFill="0" autoLine="0" autoPict="0">
                <anchor moveWithCells="1">
                  <from>
                    <xdr:col>12</xdr:col>
                    <xdr:colOff>161925</xdr:colOff>
                    <xdr:row>403</xdr:row>
                    <xdr:rowOff>171450</xdr:rowOff>
                  </from>
                  <to>
                    <xdr:col>13</xdr:col>
                    <xdr:colOff>85725</xdr:colOff>
                    <xdr:row>405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87" name="Check Box 214">
              <controlPr locked="0" defaultSize="0" autoFill="0" autoLine="0" autoPict="0">
                <anchor moveWithCells="1">
                  <from>
                    <xdr:col>9</xdr:col>
                    <xdr:colOff>228600</xdr:colOff>
                    <xdr:row>403</xdr:row>
                    <xdr:rowOff>161925</xdr:rowOff>
                  </from>
                  <to>
                    <xdr:col>11</xdr:col>
                    <xdr:colOff>228600</xdr:colOff>
                    <xdr:row>405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81233-34C4-4E2E-8A17-0EA8C398E2E7}">
  <sheetPr codeName="Sheet2"/>
  <dimension ref="A1:O35"/>
  <sheetViews>
    <sheetView topLeftCell="A19" zoomScale="80" zoomScaleNormal="80" workbookViewId="0">
      <selection activeCell="H34" sqref="H34:Q34"/>
    </sheetView>
  </sheetViews>
  <sheetFormatPr defaultRowHeight="13.5"/>
  <cols>
    <col min="1" max="1" width="6" style="17" customWidth="1"/>
    <col min="2" max="2" width="4.75" style="17" customWidth="1"/>
    <col min="3" max="3" width="9.25" style="17" customWidth="1"/>
    <col min="4" max="4" width="6.375" style="17" customWidth="1"/>
    <col min="5" max="5" width="1" style="17" customWidth="1"/>
    <col min="6" max="6" width="10.75" style="17" customWidth="1"/>
    <col min="7" max="7" width="9" style="17" customWidth="1"/>
    <col min="8" max="8" width="6.5" style="17" customWidth="1"/>
    <col min="9" max="9" width="1.375" style="17" customWidth="1"/>
    <col min="10" max="10" width="10.875" style="17" customWidth="1"/>
    <col min="11" max="11" width="3.5" style="17" customWidth="1"/>
    <col min="12" max="12" width="10.5" style="17" bestFit="1" customWidth="1"/>
    <col min="13" max="13" width="3.75" style="17" customWidth="1"/>
    <col min="14" max="14" width="5.25" style="17" customWidth="1"/>
    <col min="15" max="15" width="5.125" style="17" customWidth="1"/>
    <col min="16" max="16384" width="9" style="17"/>
  </cols>
  <sheetData>
    <row r="1" spans="1:15" s="2" customFormat="1" ht="27" customHeight="1">
      <c r="A1" s="1" t="s">
        <v>95</v>
      </c>
    </row>
    <row r="2" spans="1:15" s="2" customFormat="1" ht="27" customHeight="1"/>
    <row r="3" spans="1:15" s="2" customFormat="1" ht="27" customHeight="1">
      <c r="H3" s="78">
        <f>'様式1-1,2'!J13</f>
        <v>0</v>
      </c>
      <c r="I3" s="78"/>
      <c r="J3" s="78"/>
      <c r="K3" s="2" t="s">
        <v>0</v>
      </c>
    </row>
    <row r="4" spans="1:15" s="2" customFormat="1" ht="27" customHeight="1"/>
    <row r="5" spans="1:15" s="2" customFormat="1" ht="27" customHeight="1">
      <c r="B5" s="110">
        <f>'様式1-1,2'!F22</f>
        <v>8</v>
      </c>
      <c r="C5" s="110"/>
      <c r="D5" s="2" t="s">
        <v>97</v>
      </c>
    </row>
    <row r="6" spans="1:15" s="2" customFormat="1" ht="11.25" customHeight="1"/>
    <row r="7" spans="1:15" s="2" customFormat="1" ht="27" customHeight="1">
      <c r="A7" s="2" t="s">
        <v>22</v>
      </c>
      <c r="D7" s="40">
        <f>計算用!C28</f>
        <v>0</v>
      </c>
      <c r="F7" s="2" t="s">
        <v>15</v>
      </c>
      <c r="H7" s="2">
        <f>計算用!A3</f>
        <v>4.4408920985006262E-16</v>
      </c>
      <c r="J7" s="2" t="s">
        <v>16</v>
      </c>
      <c r="M7" s="107">
        <f>ROUND(D7/H7,1)</f>
        <v>0</v>
      </c>
      <c r="N7" s="107"/>
      <c r="O7" s="2" t="s">
        <v>17</v>
      </c>
    </row>
    <row r="8" spans="1:15" s="2" customFormat="1" ht="27" customHeight="1">
      <c r="A8" s="2" t="s">
        <v>23</v>
      </c>
      <c r="D8" s="40">
        <f>計算用!D28</f>
        <v>0</v>
      </c>
      <c r="F8" s="2" t="s">
        <v>18</v>
      </c>
      <c r="H8" s="2">
        <f>D7</f>
        <v>0</v>
      </c>
      <c r="J8" s="2" t="s">
        <v>24</v>
      </c>
      <c r="M8" s="107" t="e">
        <f>ROUND(D8/H8,1)</f>
        <v>#DIV/0!</v>
      </c>
      <c r="N8" s="107"/>
      <c r="O8" s="2" t="s">
        <v>19</v>
      </c>
    </row>
    <row r="9" spans="1:15" s="2" customFormat="1" ht="6" customHeight="1">
      <c r="D9" s="40"/>
      <c r="M9" s="33"/>
      <c r="N9" s="33"/>
    </row>
    <row r="10" spans="1:15" s="2" customFormat="1" ht="27" customHeight="1">
      <c r="A10" s="113" t="s">
        <v>20</v>
      </c>
      <c r="B10" s="102"/>
      <c r="C10" s="102"/>
      <c r="D10" s="102"/>
      <c r="E10" s="27"/>
      <c r="F10" s="102" t="s">
        <v>21</v>
      </c>
      <c r="G10" s="102"/>
      <c r="H10" s="102"/>
      <c r="I10" s="102"/>
      <c r="J10" s="103"/>
      <c r="K10" s="102" t="s">
        <v>25</v>
      </c>
      <c r="L10" s="102"/>
      <c r="M10" s="104"/>
    </row>
    <row r="11" spans="1:15" s="2" customFormat="1" ht="27" customHeight="1">
      <c r="A11" s="114" t="s">
        <v>26</v>
      </c>
      <c r="B11" s="93"/>
      <c r="C11" s="93"/>
      <c r="D11" s="93"/>
      <c r="E11" s="28"/>
      <c r="F11" s="105" t="s">
        <v>30</v>
      </c>
      <c r="G11" s="105"/>
      <c r="H11" s="105"/>
      <c r="I11" s="105"/>
      <c r="J11" s="106"/>
      <c r="K11" s="108">
        <f>F12*10000</f>
        <v>4.4408920985006262E-12</v>
      </c>
      <c r="L11" s="109"/>
      <c r="M11" s="7" t="s">
        <v>52</v>
      </c>
    </row>
    <row r="12" spans="1:15" s="2" customFormat="1" ht="27" customHeight="1">
      <c r="A12" s="5"/>
      <c r="E12" s="12"/>
      <c r="F12" s="58">
        <f>計算用!A3</f>
        <v>4.4408920985006262E-16</v>
      </c>
      <c r="G12" s="2" t="s">
        <v>31</v>
      </c>
      <c r="J12" s="25"/>
      <c r="M12" s="7"/>
    </row>
    <row r="13" spans="1:15" s="2" customFormat="1" ht="5.25" customHeight="1">
      <c r="A13" s="41"/>
      <c r="B13" s="24"/>
      <c r="C13" s="24"/>
      <c r="D13" s="24"/>
      <c r="E13" s="36"/>
      <c r="F13" s="24"/>
      <c r="G13" s="24"/>
      <c r="H13" s="24"/>
      <c r="I13" s="24"/>
      <c r="J13" s="37"/>
      <c r="K13" s="24"/>
      <c r="L13" s="24"/>
      <c r="M13" s="42"/>
    </row>
    <row r="14" spans="1:15" s="2" customFormat="1" ht="27" customHeight="1">
      <c r="A14" s="114" t="s">
        <v>27</v>
      </c>
      <c r="B14" s="93"/>
      <c r="C14" s="93"/>
      <c r="D14" s="93"/>
      <c r="E14" s="28"/>
      <c r="F14" s="2" t="s">
        <v>32</v>
      </c>
      <c r="J14" s="53" t="s">
        <v>41</v>
      </c>
      <c r="M14" s="7"/>
    </row>
    <row r="15" spans="1:15" s="2" customFormat="1" ht="27" customHeight="1">
      <c r="A15" s="115" t="s">
        <v>28</v>
      </c>
      <c r="B15" s="116"/>
      <c r="C15" s="116"/>
      <c r="D15" s="116"/>
      <c r="E15" s="29"/>
      <c r="F15" s="2" t="s">
        <v>33</v>
      </c>
      <c r="J15" s="54" t="s">
        <v>42</v>
      </c>
      <c r="K15" s="111">
        <f>IF(M7&lt;12,20000,IF(M7&lt;24,30000,IF(M7&lt;36,40000,IF(M7&lt;48,50000,60000))))</f>
        <v>20000</v>
      </c>
      <c r="L15" s="112"/>
      <c r="M15" s="7" t="s">
        <v>52</v>
      </c>
    </row>
    <row r="16" spans="1:15" ht="27" customHeight="1">
      <c r="A16" s="100" t="s">
        <v>29</v>
      </c>
      <c r="B16" s="101"/>
      <c r="C16" s="101"/>
      <c r="D16" s="101"/>
      <c r="E16" s="26"/>
      <c r="F16" s="2" t="s">
        <v>34</v>
      </c>
      <c r="J16" s="54" t="s">
        <v>43</v>
      </c>
      <c r="M16" s="43"/>
    </row>
    <row r="17" spans="1:13" ht="27" customHeight="1">
      <c r="A17" s="44"/>
      <c r="E17" s="30"/>
      <c r="F17" s="2" t="s">
        <v>35</v>
      </c>
      <c r="J17" s="54" t="s">
        <v>44</v>
      </c>
      <c r="M17" s="43"/>
    </row>
    <row r="18" spans="1:13" ht="27" customHeight="1">
      <c r="A18" s="45"/>
      <c r="B18" s="34"/>
      <c r="C18" s="34"/>
      <c r="D18" s="34"/>
      <c r="E18" s="35"/>
      <c r="F18" s="24" t="s">
        <v>36</v>
      </c>
      <c r="G18" s="34"/>
      <c r="H18" s="34"/>
      <c r="I18" s="34"/>
      <c r="J18" s="55" t="s">
        <v>45</v>
      </c>
      <c r="K18" s="34"/>
      <c r="L18" s="34"/>
      <c r="M18" s="46"/>
    </row>
    <row r="19" spans="1:13" ht="27" customHeight="1">
      <c r="A19" s="114" t="s">
        <v>37</v>
      </c>
      <c r="B19" s="93"/>
      <c r="C19" s="93"/>
      <c r="D19" s="93"/>
      <c r="E19" s="28"/>
      <c r="F19" s="2" t="s">
        <v>46</v>
      </c>
      <c r="J19" s="54" t="s">
        <v>41</v>
      </c>
      <c r="M19" s="43"/>
    </row>
    <row r="20" spans="1:13" ht="27" customHeight="1">
      <c r="A20" s="115" t="s">
        <v>38</v>
      </c>
      <c r="B20" s="116"/>
      <c r="C20" s="116"/>
      <c r="D20" s="116"/>
      <c r="E20" s="29"/>
      <c r="F20" s="2" t="s">
        <v>47</v>
      </c>
      <c r="G20" s="2"/>
      <c r="H20" s="2"/>
      <c r="I20" s="2"/>
      <c r="J20" s="54" t="s">
        <v>42</v>
      </c>
      <c r="K20" s="111" t="e">
        <f>IF(M8&lt;10,20000,IF(M8&lt;21,30000,IF(M8&lt;31,40000,IF(M8&lt;41,50000,60000))))</f>
        <v>#DIV/0!</v>
      </c>
      <c r="L20" s="112"/>
      <c r="M20" s="43" t="s">
        <v>52</v>
      </c>
    </row>
    <row r="21" spans="1:13" ht="27" customHeight="1">
      <c r="A21" s="100" t="s">
        <v>29</v>
      </c>
      <c r="B21" s="101"/>
      <c r="C21" s="101"/>
      <c r="D21" s="101"/>
      <c r="E21" s="26"/>
      <c r="F21" s="2" t="s">
        <v>48</v>
      </c>
      <c r="J21" s="54" t="s">
        <v>43</v>
      </c>
      <c r="M21" s="43"/>
    </row>
    <row r="22" spans="1:13" ht="27" customHeight="1">
      <c r="A22" s="44"/>
      <c r="E22" s="30"/>
      <c r="F22" s="2" t="s">
        <v>49</v>
      </c>
      <c r="J22" s="54" t="s">
        <v>44</v>
      </c>
      <c r="M22" s="43"/>
    </row>
    <row r="23" spans="1:13" ht="27" customHeight="1">
      <c r="A23" s="45"/>
      <c r="B23" s="34"/>
      <c r="C23" s="34"/>
      <c r="D23" s="34"/>
      <c r="E23" s="35"/>
      <c r="F23" s="24" t="s">
        <v>50</v>
      </c>
      <c r="G23" s="34"/>
      <c r="H23" s="34"/>
      <c r="I23" s="34"/>
      <c r="J23" s="55" t="s">
        <v>45</v>
      </c>
      <c r="K23" s="34"/>
      <c r="L23" s="34"/>
      <c r="M23" s="46"/>
    </row>
    <row r="24" spans="1:13" ht="27" customHeight="1">
      <c r="A24" s="124" t="s">
        <v>39</v>
      </c>
      <c r="B24" s="125"/>
      <c r="C24" s="125"/>
      <c r="D24" s="125"/>
      <c r="E24" s="48"/>
      <c r="F24" s="49"/>
      <c r="G24" s="50"/>
      <c r="H24" s="50"/>
      <c r="I24" s="50"/>
      <c r="J24" s="126" t="s">
        <v>51</v>
      </c>
      <c r="K24" s="120">
        <f>IF(MAX(計算用!E6:E26)&gt;1,10000,0)</f>
        <v>0</v>
      </c>
      <c r="L24" s="121"/>
      <c r="M24" s="51" t="s">
        <v>52</v>
      </c>
    </row>
    <row r="25" spans="1:13" ht="36.75" customHeight="1">
      <c r="A25" s="122" t="s">
        <v>40</v>
      </c>
      <c r="B25" s="123"/>
      <c r="C25" s="123"/>
      <c r="D25" s="123"/>
      <c r="E25" s="52"/>
      <c r="F25" s="24"/>
      <c r="G25" s="34"/>
      <c r="H25" s="34"/>
      <c r="I25" s="34"/>
      <c r="J25" s="127"/>
      <c r="K25" s="34"/>
      <c r="L25" s="34"/>
      <c r="M25" s="46"/>
    </row>
    <row r="26" spans="1:13" ht="27" customHeight="1">
      <c r="A26" s="117" t="s">
        <v>58</v>
      </c>
      <c r="B26" s="118"/>
      <c r="C26" s="118"/>
      <c r="D26" s="118"/>
      <c r="E26" s="118"/>
      <c r="F26" s="118"/>
      <c r="G26" s="118"/>
      <c r="H26" s="118"/>
      <c r="I26" s="118"/>
      <c r="J26" s="118"/>
      <c r="K26" s="119" t="e">
        <f>K24+K20+K15+K11</f>
        <v>#DIV/0!</v>
      </c>
      <c r="L26" s="119"/>
      <c r="M26" s="47" t="s">
        <v>52</v>
      </c>
    </row>
    <row r="27" spans="1:13" ht="13.5" customHeight="1">
      <c r="F27" s="2"/>
    </row>
    <row r="28" spans="1:13" ht="20.25" customHeight="1">
      <c r="A28" s="17" t="s">
        <v>61</v>
      </c>
      <c r="L28" s="38"/>
    </row>
    <row r="29" spans="1:13" ht="19.5" customHeight="1">
      <c r="A29" s="17" t="s">
        <v>64</v>
      </c>
      <c r="G29" s="17">
        <f>D7</f>
        <v>0</v>
      </c>
      <c r="H29" s="17" t="s">
        <v>65</v>
      </c>
      <c r="L29" s="39">
        <f>G29*10000</f>
        <v>0</v>
      </c>
      <c r="M29" s="17" t="s">
        <v>52</v>
      </c>
    </row>
    <row r="30" spans="1:13" ht="16.5" customHeight="1">
      <c r="A30" s="17" t="s">
        <v>62</v>
      </c>
    </row>
    <row r="31" spans="1:13" ht="18.75" customHeight="1">
      <c r="A31" s="17" t="s">
        <v>63</v>
      </c>
      <c r="J31" s="71" t="e">
        <f>MIN(K26,L29,200000)</f>
        <v>#DIV/0!</v>
      </c>
      <c r="K31" s="17" t="s">
        <v>52</v>
      </c>
    </row>
    <row r="32" spans="1:13" s="59" customFormat="1" ht="20.25" customHeight="1">
      <c r="A32" s="59" t="s">
        <v>71</v>
      </c>
    </row>
    <row r="33" ht="27" customHeight="1"/>
    <row r="34" ht="27" customHeight="1"/>
    <row r="35" ht="27" customHeight="1"/>
  </sheetData>
  <sheetProtection sheet="1" objects="1" scenarios="1"/>
  <mergeCells count="24">
    <mergeCell ref="A19:D19"/>
    <mergeCell ref="A20:D20"/>
    <mergeCell ref="A21:D21"/>
    <mergeCell ref="A24:D24"/>
    <mergeCell ref="J24:J25"/>
    <mergeCell ref="A26:J26"/>
    <mergeCell ref="K26:L26"/>
    <mergeCell ref="K24:L24"/>
    <mergeCell ref="K20:L20"/>
    <mergeCell ref="A25:D25"/>
    <mergeCell ref="A16:D16"/>
    <mergeCell ref="H3:J3"/>
    <mergeCell ref="F10:J10"/>
    <mergeCell ref="K10:M10"/>
    <mergeCell ref="F11:J11"/>
    <mergeCell ref="M7:N7"/>
    <mergeCell ref="M8:N8"/>
    <mergeCell ref="K11:L11"/>
    <mergeCell ref="B5:C5"/>
    <mergeCell ref="K15:L15"/>
    <mergeCell ref="A10:D10"/>
    <mergeCell ref="A11:D11"/>
    <mergeCell ref="A14:D14"/>
    <mergeCell ref="A15:D15"/>
  </mergeCells>
  <phoneticPr fontId="3"/>
  <pageMargins left="0.70866141732283472" right="0.31496062992125984" top="0.74803149606299213" bottom="0.74803149606299213" header="0.31496062992125984" footer="0.31496062992125984"/>
  <pageSetup paperSize="9" orientation="portrait" r:id="rId1"/>
  <headerFooter>
    <oddHeader xml:space="preserve">&amp;RExcel様式      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DB336-0D2E-484C-8A5F-1897708CA3B3}">
  <sheetPr codeName="Sheet3"/>
  <dimension ref="A1:I35"/>
  <sheetViews>
    <sheetView topLeftCell="A5" zoomScale="90" zoomScaleNormal="90" workbookViewId="0">
      <selection activeCell="H34" sqref="H34:Q34"/>
    </sheetView>
  </sheetViews>
  <sheetFormatPr defaultRowHeight="13.5"/>
  <cols>
    <col min="1" max="1" width="14.625" customWidth="1"/>
    <col min="2" max="3" width="7.25" customWidth="1"/>
    <col min="4" max="5" width="14.625" customWidth="1"/>
    <col min="6" max="7" width="7.25" customWidth="1"/>
    <col min="8" max="8" width="14.625" customWidth="1"/>
    <col min="9" max="9" width="6.5" customWidth="1"/>
  </cols>
  <sheetData>
    <row r="1" spans="1:8" ht="19.5" customHeight="1">
      <c r="A1" s="2" t="s">
        <v>96</v>
      </c>
    </row>
    <row r="2" spans="1:8" ht="19.5" customHeight="1"/>
    <row r="3" spans="1:8" ht="19.5" customHeight="1"/>
    <row r="4" spans="1:8" ht="19.5" customHeight="1">
      <c r="E4" s="146">
        <f>'様式1-1,2'!$J$13</f>
        <v>0</v>
      </c>
      <c r="F4" s="146"/>
      <c r="G4" s="146"/>
      <c r="H4" s="146"/>
    </row>
    <row r="5" spans="1:8" ht="19.5" customHeight="1"/>
    <row r="6" spans="1:8" ht="19.5" customHeight="1"/>
    <row r="7" spans="1:8" ht="19.5" customHeight="1">
      <c r="A7" s="70"/>
      <c r="B7" s="150">
        <f>'様式1-1,2'!F22</f>
        <v>8</v>
      </c>
      <c r="C7" s="150"/>
      <c r="D7" s="145" t="s">
        <v>98</v>
      </c>
      <c r="E7" s="145"/>
      <c r="F7" s="145"/>
      <c r="G7" s="145"/>
      <c r="H7" s="145"/>
    </row>
    <row r="8" spans="1:8" ht="19.5" customHeight="1">
      <c r="B8" s="2"/>
      <c r="C8" s="2"/>
      <c r="D8" s="2"/>
    </row>
    <row r="9" spans="1:8" ht="19.5" customHeight="1">
      <c r="B9" s="2"/>
      <c r="C9" s="2"/>
      <c r="D9" s="60" t="s">
        <v>99</v>
      </c>
    </row>
    <row r="10" spans="1:8" ht="19.5" customHeight="1">
      <c r="B10" s="2"/>
      <c r="C10" s="2"/>
      <c r="D10" s="2"/>
    </row>
    <row r="11" spans="1:8" ht="19.5" customHeight="1">
      <c r="B11" s="151" t="s">
        <v>72</v>
      </c>
      <c r="C11" s="151"/>
      <c r="D11" s="2" t="str">
        <f>VLOOKUP('様式1-1,2'!$F$22,Sheet1!$A:$B,2,FALSE)</f>
        <v>令和8年4月1日～令和9年3月31日</v>
      </c>
    </row>
    <row r="12" spans="1:8" ht="19.5" customHeight="1">
      <c r="H12" t="e">
        <f>IF(C30=G30,"","NG")</f>
        <v>#DIV/0!</v>
      </c>
    </row>
    <row r="13" spans="1:8" ht="19.5" customHeight="1">
      <c r="H13" s="58" t="s">
        <v>73</v>
      </c>
    </row>
    <row r="14" spans="1:8" ht="27" customHeight="1">
      <c r="A14" s="147" t="s">
        <v>74</v>
      </c>
      <c r="B14" s="148"/>
      <c r="C14" s="148"/>
      <c r="D14" s="149"/>
      <c r="E14" s="147" t="s">
        <v>75</v>
      </c>
      <c r="F14" s="148"/>
      <c r="G14" s="148"/>
      <c r="H14" s="149"/>
    </row>
    <row r="15" spans="1:8" ht="27" customHeight="1">
      <c r="A15" s="152" t="s">
        <v>76</v>
      </c>
      <c r="B15" s="153"/>
      <c r="C15" s="153" t="s">
        <v>77</v>
      </c>
      <c r="D15" s="154"/>
      <c r="E15" s="152" t="s">
        <v>76</v>
      </c>
      <c r="F15" s="153"/>
      <c r="G15" s="153" t="s">
        <v>77</v>
      </c>
      <c r="H15" s="154"/>
    </row>
    <row r="16" spans="1:8" ht="27" customHeight="1">
      <c r="A16" s="157" t="s">
        <v>78</v>
      </c>
      <c r="B16" s="158"/>
      <c r="C16" s="155" t="e">
        <f>'様式1-3'!J31</f>
        <v>#DIV/0!</v>
      </c>
      <c r="D16" s="156"/>
      <c r="E16" s="132"/>
      <c r="F16" s="133"/>
      <c r="G16" s="128"/>
      <c r="H16" s="129"/>
    </row>
    <row r="17" spans="1:8" ht="27" customHeight="1">
      <c r="A17" s="142"/>
      <c r="B17" s="143"/>
      <c r="C17" s="128"/>
      <c r="D17" s="129"/>
      <c r="E17" s="132"/>
      <c r="F17" s="133"/>
      <c r="G17" s="128"/>
      <c r="H17" s="129"/>
    </row>
    <row r="18" spans="1:8" ht="27" customHeight="1">
      <c r="A18" s="142"/>
      <c r="B18" s="143"/>
      <c r="C18" s="128"/>
      <c r="D18" s="129"/>
      <c r="E18" s="132"/>
      <c r="F18" s="133"/>
      <c r="G18" s="128"/>
      <c r="H18" s="129"/>
    </row>
    <row r="19" spans="1:8" ht="27" customHeight="1">
      <c r="A19" s="142"/>
      <c r="B19" s="143"/>
      <c r="C19" s="128"/>
      <c r="D19" s="129"/>
      <c r="E19" s="132"/>
      <c r="F19" s="133"/>
      <c r="G19" s="128"/>
      <c r="H19" s="129"/>
    </row>
    <row r="20" spans="1:8" ht="27" customHeight="1">
      <c r="A20" s="142"/>
      <c r="B20" s="143"/>
      <c r="C20" s="128"/>
      <c r="D20" s="129"/>
      <c r="E20" s="132"/>
      <c r="F20" s="133"/>
      <c r="G20" s="128"/>
      <c r="H20" s="129"/>
    </row>
    <row r="21" spans="1:8" ht="27" customHeight="1">
      <c r="A21" s="142"/>
      <c r="B21" s="143"/>
      <c r="C21" s="128"/>
      <c r="D21" s="129"/>
      <c r="E21" s="132"/>
      <c r="F21" s="133"/>
      <c r="G21" s="128"/>
      <c r="H21" s="129"/>
    </row>
    <row r="22" spans="1:8" ht="27" customHeight="1">
      <c r="A22" s="142"/>
      <c r="B22" s="143"/>
      <c r="C22" s="128"/>
      <c r="D22" s="129"/>
      <c r="E22" s="132"/>
      <c r="F22" s="133"/>
      <c r="G22" s="128"/>
      <c r="H22" s="129"/>
    </row>
    <row r="23" spans="1:8" ht="27" customHeight="1">
      <c r="A23" s="142"/>
      <c r="B23" s="143"/>
      <c r="C23" s="128"/>
      <c r="D23" s="129"/>
      <c r="E23" s="132"/>
      <c r="F23" s="133"/>
      <c r="G23" s="128"/>
      <c r="H23" s="129"/>
    </row>
    <row r="24" spans="1:8" ht="27" customHeight="1">
      <c r="A24" s="142"/>
      <c r="B24" s="143"/>
      <c r="C24" s="128"/>
      <c r="D24" s="129"/>
      <c r="E24" s="132"/>
      <c r="F24" s="133"/>
      <c r="G24" s="128"/>
      <c r="H24" s="129"/>
    </row>
    <row r="25" spans="1:8" ht="27" customHeight="1">
      <c r="A25" s="142"/>
      <c r="B25" s="143"/>
      <c r="C25" s="128"/>
      <c r="D25" s="129"/>
      <c r="E25" s="132"/>
      <c r="F25" s="133"/>
      <c r="G25" s="128"/>
      <c r="H25" s="129"/>
    </row>
    <row r="26" spans="1:8" ht="27" customHeight="1">
      <c r="A26" s="142"/>
      <c r="B26" s="143"/>
      <c r="C26" s="128"/>
      <c r="D26" s="129"/>
      <c r="E26" s="132"/>
      <c r="F26" s="133"/>
      <c r="G26" s="128"/>
      <c r="H26" s="129"/>
    </row>
    <row r="27" spans="1:8" ht="27" customHeight="1">
      <c r="A27" s="142"/>
      <c r="B27" s="143"/>
      <c r="C27" s="128"/>
      <c r="D27" s="129"/>
      <c r="E27" s="132"/>
      <c r="F27" s="133"/>
      <c r="G27" s="128"/>
      <c r="H27" s="129"/>
    </row>
    <row r="28" spans="1:8" ht="27" customHeight="1">
      <c r="A28" s="142"/>
      <c r="B28" s="143"/>
      <c r="C28" s="128"/>
      <c r="D28" s="129"/>
      <c r="E28" s="132"/>
      <c r="F28" s="133"/>
      <c r="G28" s="128"/>
      <c r="H28" s="129"/>
    </row>
    <row r="29" spans="1:8" ht="27" customHeight="1">
      <c r="A29" s="140"/>
      <c r="B29" s="141"/>
      <c r="C29" s="130"/>
      <c r="D29" s="131"/>
      <c r="E29" s="134"/>
      <c r="F29" s="135"/>
      <c r="G29" s="130"/>
      <c r="H29" s="131"/>
    </row>
    <row r="30" spans="1:8" ht="27" customHeight="1">
      <c r="A30" s="138" t="s">
        <v>79</v>
      </c>
      <c r="B30" s="139"/>
      <c r="C30" s="136" t="e">
        <f>SUM(C16:D29)</f>
        <v>#DIV/0!</v>
      </c>
      <c r="D30" s="137"/>
      <c r="E30" s="138" t="s">
        <v>79</v>
      </c>
      <c r="F30" s="139"/>
      <c r="G30" s="136">
        <f>SUM(G16:H29)</f>
        <v>0</v>
      </c>
      <c r="H30" s="137"/>
    </row>
    <row r="31" spans="1:8">
      <c r="A31" s="61"/>
    </row>
    <row r="32" spans="1:8" ht="15.75" customHeight="1">
      <c r="A32" s="144" t="s">
        <v>80</v>
      </c>
      <c r="B32" s="144"/>
      <c r="C32" s="144"/>
      <c r="D32" s="144"/>
      <c r="E32" s="144"/>
      <c r="F32" s="144"/>
      <c r="G32" s="144"/>
      <c r="H32" s="144"/>
    </row>
    <row r="33" spans="1:9" ht="15.75" customHeight="1">
      <c r="A33" s="144" t="s">
        <v>81</v>
      </c>
      <c r="B33" s="144"/>
      <c r="C33" s="144"/>
      <c r="D33" s="144"/>
      <c r="E33" s="144"/>
      <c r="F33" s="144"/>
      <c r="G33" s="144"/>
      <c r="H33" s="144"/>
    </row>
    <row r="34" spans="1:9" ht="15.75" customHeight="1">
      <c r="A34" s="62"/>
      <c r="B34" s="62"/>
      <c r="C34" s="62"/>
      <c r="D34" s="62"/>
      <c r="E34" s="62"/>
      <c r="F34" s="62"/>
      <c r="G34" s="62"/>
      <c r="H34" s="62"/>
      <c r="I34" s="63"/>
    </row>
    <row r="35" spans="1:9" ht="15.75" customHeight="1"/>
  </sheetData>
  <sheetProtection sheet="1" objects="1" scenarios="1"/>
  <mergeCells count="72">
    <mergeCell ref="A32:H32"/>
    <mergeCell ref="A33:H33"/>
    <mergeCell ref="D7:H7"/>
    <mergeCell ref="E4:H4"/>
    <mergeCell ref="A14:D14"/>
    <mergeCell ref="E14:H14"/>
    <mergeCell ref="B7:C7"/>
    <mergeCell ref="B11:C11"/>
    <mergeCell ref="A15:B15"/>
    <mergeCell ref="C15:D15"/>
    <mergeCell ref="E15:F15"/>
    <mergeCell ref="G15:H15"/>
    <mergeCell ref="C16:D16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C27:D27"/>
    <mergeCell ref="C28:D28"/>
    <mergeCell ref="C29:D29"/>
    <mergeCell ref="C30:D30"/>
    <mergeCell ref="E20:F20"/>
    <mergeCell ref="C22:D22"/>
    <mergeCell ref="C23:D23"/>
    <mergeCell ref="C24:D24"/>
    <mergeCell ref="C25:D25"/>
    <mergeCell ref="E21:F21"/>
    <mergeCell ref="E22:F22"/>
    <mergeCell ref="E23:F23"/>
    <mergeCell ref="E24:F24"/>
    <mergeCell ref="E25:F25"/>
    <mergeCell ref="C26:D26"/>
    <mergeCell ref="C17:D17"/>
    <mergeCell ref="C18:D18"/>
    <mergeCell ref="C19:D19"/>
    <mergeCell ref="C20:D20"/>
    <mergeCell ref="C21:D21"/>
    <mergeCell ref="E16:F16"/>
    <mergeCell ref="G16:H16"/>
    <mergeCell ref="E17:F17"/>
    <mergeCell ref="E18:F18"/>
    <mergeCell ref="E19:F19"/>
    <mergeCell ref="G17:H17"/>
    <mergeCell ref="G18:H18"/>
    <mergeCell ref="G19:H19"/>
    <mergeCell ref="E26:F26"/>
    <mergeCell ref="E27:F27"/>
    <mergeCell ref="E28:F28"/>
    <mergeCell ref="E29:F29"/>
    <mergeCell ref="G30:H30"/>
    <mergeCell ref="E30:F30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</mergeCells>
  <phoneticPr fontId="3"/>
  <pageMargins left="0.70866141732283472" right="0.31496062992125984" top="0.74803149606299213" bottom="0.74803149606299213" header="0.31496062992125984" footer="0.31496062992125984"/>
  <pageSetup paperSize="9" orientation="portrait" r:id="rId1"/>
  <headerFooter>
    <oddHeader xml:space="preserve">&amp;RExcel様式     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1F7B6-474A-4128-9D4A-F307A244A26F}">
  <sheetPr codeName="Sheet4"/>
  <dimension ref="A3:B12"/>
  <sheetViews>
    <sheetView workbookViewId="0">
      <selection activeCell="E17" sqref="E17"/>
    </sheetView>
  </sheetViews>
  <sheetFormatPr defaultRowHeight="13.5"/>
  <sheetData>
    <row r="3" spans="1:2">
      <c r="A3">
        <v>6</v>
      </c>
      <c r="B3" t="s">
        <v>85</v>
      </c>
    </row>
    <row r="4" spans="1:2">
      <c r="A4">
        <v>7</v>
      </c>
      <c r="B4" t="s">
        <v>86</v>
      </c>
    </row>
    <row r="5" spans="1:2">
      <c r="A5">
        <v>8</v>
      </c>
      <c r="B5" t="s">
        <v>87</v>
      </c>
    </row>
    <row r="6" spans="1:2">
      <c r="A6">
        <v>9</v>
      </c>
      <c r="B6" t="s">
        <v>88</v>
      </c>
    </row>
    <row r="7" spans="1:2">
      <c r="A7">
        <v>10</v>
      </c>
      <c r="B7" t="s">
        <v>89</v>
      </c>
    </row>
    <row r="8" spans="1:2">
      <c r="A8">
        <v>11</v>
      </c>
      <c r="B8" t="s">
        <v>119</v>
      </c>
    </row>
    <row r="9" spans="1:2">
      <c r="A9">
        <v>12</v>
      </c>
      <c r="B9" t="s">
        <v>120</v>
      </c>
    </row>
    <row r="10" spans="1:2">
      <c r="A10">
        <v>13</v>
      </c>
      <c r="B10" t="s">
        <v>121</v>
      </c>
    </row>
    <row r="11" spans="1:2">
      <c r="A11">
        <v>14</v>
      </c>
      <c r="B11" t="s">
        <v>122</v>
      </c>
    </row>
    <row r="12" spans="1:2">
      <c r="A12">
        <v>15</v>
      </c>
      <c r="B12" t="s">
        <v>123</v>
      </c>
    </row>
  </sheetData>
  <sheetProtection sheet="1" objects="1" scenarios="1"/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C0F11-B906-4C27-848A-938B1509A75F}">
  <sheetPr>
    <pageSetUpPr fitToPage="1"/>
  </sheetPr>
  <dimension ref="A1:F79"/>
  <sheetViews>
    <sheetView showGridLines="0" tabSelected="1" zoomScaleNormal="100" workbookViewId="0"/>
  </sheetViews>
  <sheetFormatPr defaultRowHeight="13.5"/>
  <sheetData>
    <row r="1" spans="1:6" ht="17.25">
      <c r="C1" s="57" t="s">
        <v>70</v>
      </c>
      <c r="F1" t="s">
        <v>90</v>
      </c>
    </row>
    <row r="4" spans="1:6" ht="14.25">
      <c r="A4" s="56" t="s">
        <v>125</v>
      </c>
    </row>
    <row r="44" spans="1:3" ht="14.25">
      <c r="A44" s="56" t="s">
        <v>126</v>
      </c>
    </row>
    <row r="45" spans="1:3">
      <c r="C45" t="s">
        <v>69</v>
      </c>
    </row>
    <row r="46" spans="1:3">
      <c r="C46" t="s">
        <v>67</v>
      </c>
    </row>
    <row r="47" spans="1:3">
      <c r="C47" t="s">
        <v>68</v>
      </c>
    </row>
    <row r="75" spans="1:3" ht="14.25">
      <c r="A75" s="56" t="s">
        <v>127</v>
      </c>
      <c r="C75" t="s">
        <v>118</v>
      </c>
    </row>
    <row r="79" spans="1:3" ht="14.25">
      <c r="A79" s="56" t="s">
        <v>128</v>
      </c>
    </row>
  </sheetData>
  <sheetProtection algorithmName="SHA-512" hashValue="2IfUxJ9aIYXK/oiyvXQnCJHV1ne0YhR/tJDt551NwmhDbfjk4pxrXRHsPoingEIVfXNdvELkAS3mbVGtqV89QA==" saltValue="jrAsslBrIzGz5+khP209cQ==" spinCount="100000" sheet="1" objects="1" scenarios="1"/>
  <phoneticPr fontId="3"/>
  <pageMargins left="0.7" right="0.7" top="0.75" bottom="0.75" header="0.3" footer="0.3"/>
  <pageSetup paperSize="9" scale="82" fitToHeight="0" orientation="portrait" r:id="rId1"/>
  <rowBreaks count="2" manualBreakCount="2">
    <brk id="42" max="16383" man="1"/>
    <brk id="74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D5793-933F-4CC5-B36A-CE157C4B0F79}">
  <sheetPr codeName="Sheet6"/>
  <dimension ref="A2:E28"/>
  <sheetViews>
    <sheetView workbookViewId="0">
      <selection activeCell="B27" sqref="B27"/>
    </sheetView>
  </sheetViews>
  <sheetFormatPr defaultRowHeight="13.5"/>
  <cols>
    <col min="1" max="1" width="6.25" customWidth="1"/>
    <col min="2" max="2" width="24.125" customWidth="1"/>
    <col min="3" max="3" width="12.125" customWidth="1"/>
    <col min="4" max="4" width="13.5" customWidth="1"/>
  </cols>
  <sheetData>
    <row r="2" spans="1:5">
      <c r="A2" t="s">
        <v>54</v>
      </c>
    </row>
    <row r="3" spans="1:5">
      <c r="A3">
        <f>IF(B26=0,SUMPRODUCT(1/(COUNTIF(B6:B26,B6:B26)))-1,SUMPRODUCT(1/(COUNTIF(B6:B26,B6:B26))))</f>
        <v>4.4408920985006262E-16</v>
      </c>
    </row>
    <row r="5" spans="1:5">
      <c r="A5" s="31" t="s">
        <v>53</v>
      </c>
      <c r="B5" t="s">
        <v>133</v>
      </c>
      <c r="C5" t="s">
        <v>55</v>
      </c>
      <c r="D5" t="s">
        <v>56</v>
      </c>
      <c r="E5" t="s">
        <v>60</v>
      </c>
    </row>
    <row r="6" spans="1:5">
      <c r="A6">
        <v>1</v>
      </c>
      <c r="B6">
        <f>'様式1-1,2'!I53</f>
        <v>0</v>
      </c>
      <c r="C6">
        <f>'様式1-1,2'!R60</f>
        <v>0</v>
      </c>
      <c r="D6">
        <f>'様式1-1,2'!R61</f>
        <v>0</v>
      </c>
      <c r="E6">
        <f>'様式1-1,2'!U57</f>
        <v>0</v>
      </c>
    </row>
    <row r="7" spans="1:5">
      <c r="A7">
        <f>A6+1</f>
        <v>2</v>
      </c>
      <c r="B7">
        <f>'様式1-1,2'!I68</f>
        <v>0</v>
      </c>
      <c r="C7">
        <f>'様式1-1,2'!R75</f>
        <v>0</v>
      </c>
      <c r="D7">
        <f>'様式1-1,2'!R76</f>
        <v>0</v>
      </c>
      <c r="E7">
        <f>'様式1-1,2'!U72</f>
        <v>0</v>
      </c>
    </row>
    <row r="8" spans="1:5">
      <c r="A8">
        <f t="shared" ref="A8:A26" si="0">A7+1</f>
        <v>3</v>
      </c>
      <c r="B8">
        <f>'様式1-1,2'!I83</f>
        <v>0</v>
      </c>
      <c r="C8">
        <f>'様式1-1,2'!R90</f>
        <v>0</v>
      </c>
      <c r="D8">
        <f>'様式1-1,2'!R91</f>
        <v>0</v>
      </c>
      <c r="E8">
        <f>'様式1-1,2'!U87</f>
        <v>0</v>
      </c>
    </row>
    <row r="9" spans="1:5">
      <c r="A9">
        <f t="shared" si="0"/>
        <v>4</v>
      </c>
      <c r="B9">
        <f>'様式1-1,2'!I106</f>
        <v>0</v>
      </c>
      <c r="C9">
        <f>'様式1-1,2'!R113</f>
        <v>0</v>
      </c>
      <c r="D9">
        <f>'様式1-1,2'!R114</f>
        <v>0</v>
      </c>
      <c r="E9">
        <f>'様式1-1,2'!U110</f>
        <v>0</v>
      </c>
    </row>
    <row r="10" spans="1:5">
      <c r="A10">
        <f t="shared" si="0"/>
        <v>5</v>
      </c>
      <c r="B10">
        <f>'様式1-1,2'!I121</f>
        <v>0</v>
      </c>
      <c r="C10">
        <f>'様式1-1,2'!R128</f>
        <v>0</v>
      </c>
      <c r="D10">
        <f>'様式1-1,2'!R129</f>
        <v>0</v>
      </c>
      <c r="E10">
        <f>'様式1-1,2'!U125</f>
        <v>0</v>
      </c>
    </row>
    <row r="11" spans="1:5">
      <c r="A11">
        <f t="shared" si="0"/>
        <v>6</v>
      </c>
      <c r="B11">
        <f>'様式1-1,2'!I136</f>
        <v>0</v>
      </c>
      <c r="C11">
        <f>'様式1-1,2'!R143</f>
        <v>0</v>
      </c>
      <c r="D11">
        <f>'様式1-1,2'!R144</f>
        <v>0</v>
      </c>
      <c r="E11">
        <f>'様式1-1,2'!U140</f>
        <v>0</v>
      </c>
    </row>
    <row r="12" spans="1:5">
      <c r="A12">
        <f t="shared" si="0"/>
        <v>7</v>
      </c>
      <c r="B12">
        <f>'様式1-1,2'!I159</f>
        <v>0</v>
      </c>
      <c r="C12">
        <f>'様式1-1,2'!R166</f>
        <v>0</v>
      </c>
      <c r="D12">
        <f>'様式1-1,2'!R167</f>
        <v>0</v>
      </c>
      <c r="E12">
        <f>'様式1-1,2'!U163</f>
        <v>0</v>
      </c>
    </row>
    <row r="13" spans="1:5">
      <c r="A13">
        <f t="shared" si="0"/>
        <v>8</v>
      </c>
      <c r="B13">
        <f>'様式1-1,2'!I174</f>
        <v>0</v>
      </c>
      <c r="C13">
        <f>'様式1-1,2'!R181</f>
        <v>0</v>
      </c>
      <c r="D13">
        <f>'様式1-1,2'!R182</f>
        <v>0</v>
      </c>
      <c r="E13">
        <f>'様式1-1,2'!U178</f>
        <v>0</v>
      </c>
    </row>
    <row r="14" spans="1:5">
      <c r="A14">
        <f t="shared" si="0"/>
        <v>9</v>
      </c>
      <c r="B14">
        <f>'様式1-1,2'!I189</f>
        <v>0</v>
      </c>
      <c r="C14">
        <f>'様式1-1,2'!R196</f>
        <v>0</v>
      </c>
      <c r="D14">
        <f>'様式1-1,2'!R197</f>
        <v>0</v>
      </c>
      <c r="E14">
        <f>'様式1-1,2'!U193</f>
        <v>0</v>
      </c>
    </row>
    <row r="15" spans="1:5">
      <c r="A15">
        <f t="shared" si="0"/>
        <v>10</v>
      </c>
      <c r="B15">
        <f>'様式1-1,2'!I212</f>
        <v>0</v>
      </c>
      <c r="C15">
        <f>'様式1-1,2'!R219</f>
        <v>0</v>
      </c>
      <c r="D15">
        <f>'様式1-1,2'!R220</f>
        <v>0</v>
      </c>
      <c r="E15">
        <f>'様式1-1,2'!U216</f>
        <v>0</v>
      </c>
    </row>
    <row r="16" spans="1:5">
      <c r="A16">
        <f t="shared" si="0"/>
        <v>11</v>
      </c>
      <c r="B16">
        <f>'様式1-1,2'!I227</f>
        <v>0</v>
      </c>
      <c r="C16">
        <f>'様式1-1,2'!R234</f>
        <v>0</v>
      </c>
      <c r="D16">
        <f>'様式1-1,2'!R235</f>
        <v>0</v>
      </c>
      <c r="E16">
        <f>'様式1-1,2'!U231</f>
        <v>0</v>
      </c>
    </row>
    <row r="17" spans="1:5">
      <c r="A17">
        <f t="shared" si="0"/>
        <v>12</v>
      </c>
      <c r="B17">
        <f>'様式1-1,2'!I242</f>
        <v>0</v>
      </c>
      <c r="C17">
        <f>'様式1-1,2'!R249</f>
        <v>0</v>
      </c>
      <c r="D17">
        <f>'様式1-1,2'!R250</f>
        <v>0</v>
      </c>
      <c r="E17">
        <f>'様式1-1,2'!U246</f>
        <v>0</v>
      </c>
    </row>
    <row r="18" spans="1:5">
      <c r="A18">
        <f t="shared" si="0"/>
        <v>13</v>
      </c>
      <c r="B18">
        <f>'様式1-1,2'!I265</f>
        <v>0</v>
      </c>
      <c r="C18">
        <f>'様式1-1,2'!R272</f>
        <v>0</v>
      </c>
      <c r="D18">
        <f>'様式1-1,2'!R273</f>
        <v>0</v>
      </c>
      <c r="E18">
        <f>'様式1-1,2'!U269</f>
        <v>0</v>
      </c>
    </row>
    <row r="19" spans="1:5">
      <c r="A19">
        <f t="shared" si="0"/>
        <v>14</v>
      </c>
      <c r="B19">
        <f>'様式1-1,2'!I280</f>
        <v>0</v>
      </c>
      <c r="C19">
        <f>'様式1-1,2'!R287</f>
        <v>0</v>
      </c>
      <c r="D19">
        <f>'様式1-1,2'!R288</f>
        <v>0</v>
      </c>
      <c r="E19">
        <f>'様式1-1,2'!U284</f>
        <v>0</v>
      </c>
    </row>
    <row r="20" spans="1:5">
      <c r="A20">
        <f t="shared" si="0"/>
        <v>15</v>
      </c>
      <c r="B20">
        <f>'様式1-1,2'!I295</f>
        <v>0</v>
      </c>
      <c r="C20">
        <f>'様式1-1,2'!R302</f>
        <v>0</v>
      </c>
      <c r="D20">
        <f>'様式1-1,2'!R303</f>
        <v>0</v>
      </c>
      <c r="E20">
        <f>'様式1-1,2'!U299</f>
        <v>0</v>
      </c>
    </row>
    <row r="21" spans="1:5">
      <c r="A21">
        <f t="shared" si="0"/>
        <v>16</v>
      </c>
      <c r="B21">
        <f>'様式1-1,2'!I318</f>
        <v>0</v>
      </c>
      <c r="C21">
        <f>'様式1-1,2'!R325</f>
        <v>0</v>
      </c>
      <c r="D21">
        <f>'様式1-1,2'!R326</f>
        <v>0</v>
      </c>
      <c r="E21">
        <f>'様式1-1,2'!U322</f>
        <v>0</v>
      </c>
    </row>
    <row r="22" spans="1:5">
      <c r="A22">
        <f t="shared" si="0"/>
        <v>17</v>
      </c>
      <c r="B22">
        <f>'様式1-1,2'!I333</f>
        <v>0</v>
      </c>
      <c r="C22">
        <f>'様式1-1,2'!R340</f>
        <v>0</v>
      </c>
      <c r="D22">
        <f>'様式1-1,2'!R341</f>
        <v>0</v>
      </c>
      <c r="E22">
        <f>'様式1-1,2'!U337</f>
        <v>0</v>
      </c>
    </row>
    <row r="23" spans="1:5">
      <c r="A23">
        <f t="shared" si="0"/>
        <v>18</v>
      </c>
      <c r="B23">
        <f>'様式1-1,2'!I348</f>
        <v>0</v>
      </c>
      <c r="C23">
        <f>'様式1-1,2'!R355</f>
        <v>0</v>
      </c>
      <c r="D23">
        <f>'様式1-1,2'!R356</f>
        <v>0</v>
      </c>
      <c r="E23">
        <f>'様式1-1,2'!U352</f>
        <v>0</v>
      </c>
    </row>
    <row r="24" spans="1:5">
      <c r="A24">
        <f t="shared" si="0"/>
        <v>19</v>
      </c>
      <c r="B24">
        <f>'様式1-1,2'!I371</f>
        <v>0</v>
      </c>
      <c r="C24">
        <f>'様式1-1,2'!R378</f>
        <v>0</v>
      </c>
      <c r="D24">
        <f>'様式1-1,2'!R379</f>
        <v>0</v>
      </c>
      <c r="E24">
        <f>'様式1-1,2'!U375</f>
        <v>0</v>
      </c>
    </row>
    <row r="25" spans="1:5">
      <c r="A25">
        <f t="shared" si="0"/>
        <v>20</v>
      </c>
      <c r="B25">
        <f>'様式1-1,2'!I386</f>
        <v>0</v>
      </c>
      <c r="C25">
        <f>'様式1-1,2'!R393</f>
        <v>0</v>
      </c>
      <c r="D25">
        <f>'様式1-1,2'!R394</f>
        <v>0</v>
      </c>
      <c r="E25">
        <f>'様式1-1,2'!U390</f>
        <v>0</v>
      </c>
    </row>
    <row r="26" spans="1:5">
      <c r="A26">
        <f t="shared" si="0"/>
        <v>21</v>
      </c>
      <c r="B26">
        <f>'様式1-1,2'!I401</f>
        <v>0</v>
      </c>
      <c r="C26">
        <f>'様式1-1,2'!R408</f>
        <v>0</v>
      </c>
      <c r="D26">
        <f>'様式1-1,2'!R409</f>
        <v>0</v>
      </c>
      <c r="E26">
        <f>'様式1-1,2'!U405</f>
        <v>0</v>
      </c>
    </row>
    <row r="28" spans="1:5">
      <c r="B28" s="32" t="s">
        <v>57</v>
      </c>
      <c r="C28" s="32">
        <f>SUM(C6:C26)</f>
        <v>0</v>
      </c>
      <c r="D28" s="32">
        <f>SUM(D6:D26)</f>
        <v>0</v>
      </c>
    </row>
  </sheetData>
  <sheetProtection sheet="1" objects="1" scenarios="1"/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様式1-1,2</vt:lpstr>
      <vt:lpstr>様式1-3</vt:lpstr>
      <vt:lpstr>様式1-4</vt:lpstr>
      <vt:lpstr>Sheet1</vt:lpstr>
      <vt:lpstr>入力要領</vt:lpstr>
      <vt:lpstr>計算用</vt:lpstr>
      <vt:lpstr>'様式1-1,2'!Print_Area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tkr02001</dc:creator>
  <cp:lastModifiedBy>tkr01012</cp:lastModifiedBy>
  <cp:lastPrinted>2025-04-23T03:51:03Z</cp:lastPrinted>
  <dcterms:created xsi:type="dcterms:W3CDTF">2025-03-26T05:39:21Z</dcterms:created>
  <dcterms:modified xsi:type="dcterms:W3CDTF">2026-04-07T04:46:08Z</dcterms:modified>
</cp:coreProperties>
</file>